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C:\SECRETARIA PLANEACIÓN\MEMORIA VERDE\PRESUPUESTO 2022\MEMORIA VERDE\SEGUIMIENTO PLAN DE DESARROLLO\POAI\"/>
    </mc:Choice>
  </mc:AlternateContent>
  <xr:revisionPtr revIDLastSave="0" documentId="13_ncr:1_{B17D126C-12AF-40A7-AB9A-E4A41E7CF910}" xr6:coauthVersionLast="47" xr6:coauthVersionMax="47" xr10:uidLastSave="{00000000-0000-0000-0000-000000000000}"/>
  <bookViews>
    <workbookView xWindow="-120" yWindow="-120" windowWidth="20730" windowHeight="11040" xr2:uid="{00000000-000D-0000-FFFF-FFFF00000000}"/>
  </bookViews>
  <sheets>
    <sheet name="POAI" sheetId="1" r:id="rId1"/>
  </sheets>
  <definedNames>
    <definedName name="_xlnm._FilterDatabase" localSheetId="0" hidden="1">POAI!$A$4:$AG$251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6" i="1" l="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113" i="1"/>
  <c r="AG114" i="1"/>
  <c r="AG115" i="1"/>
  <c r="AG116" i="1"/>
  <c r="AG117" i="1"/>
  <c r="AG118" i="1"/>
  <c r="AG119" i="1"/>
  <c r="AG120" i="1"/>
  <c r="AG121" i="1"/>
  <c r="AG122" i="1"/>
  <c r="AG123" i="1"/>
  <c r="AG124" i="1"/>
  <c r="AG125" i="1"/>
  <c r="AG126" i="1"/>
  <c r="AG127" i="1"/>
  <c r="AG128" i="1"/>
  <c r="AG129" i="1"/>
  <c r="AG130" i="1"/>
  <c r="AG131" i="1"/>
  <c r="AG132" i="1"/>
  <c r="AG133" i="1"/>
  <c r="AG134" i="1"/>
  <c r="AG135" i="1"/>
  <c r="AG136" i="1"/>
  <c r="AG137" i="1"/>
  <c r="AG138" i="1"/>
  <c r="AG139" i="1"/>
  <c r="AG140" i="1"/>
  <c r="AG141" i="1"/>
  <c r="AG142" i="1"/>
  <c r="AG143" i="1"/>
  <c r="AG144" i="1"/>
  <c r="AG145" i="1"/>
  <c r="AG146" i="1"/>
  <c r="AG147" i="1"/>
  <c r="AG148" i="1"/>
  <c r="AG149" i="1"/>
  <c r="AG150" i="1"/>
  <c r="AG151" i="1"/>
  <c r="AG152" i="1"/>
  <c r="AG153" i="1"/>
  <c r="AG154" i="1"/>
  <c r="AG155" i="1"/>
  <c r="AG156" i="1"/>
  <c r="AG157" i="1"/>
  <c r="AG158" i="1"/>
  <c r="AG159" i="1"/>
  <c r="AG160" i="1"/>
  <c r="AG161" i="1"/>
  <c r="AG162" i="1"/>
  <c r="AG163" i="1"/>
  <c r="AG164" i="1"/>
  <c r="AG165" i="1"/>
  <c r="AG166" i="1"/>
  <c r="AG167" i="1"/>
  <c r="AG168" i="1"/>
  <c r="AG169" i="1"/>
  <c r="AG170" i="1"/>
  <c r="AG171" i="1"/>
  <c r="AG172" i="1"/>
  <c r="AG173" i="1"/>
  <c r="AG174" i="1"/>
  <c r="AG175" i="1"/>
  <c r="AG176" i="1"/>
  <c r="AG177" i="1"/>
  <c r="AG178" i="1"/>
  <c r="AG179" i="1"/>
  <c r="AG180" i="1"/>
  <c r="AG181" i="1"/>
  <c r="AG182" i="1"/>
  <c r="AG183" i="1"/>
  <c r="AG184" i="1"/>
  <c r="AG185" i="1"/>
  <c r="AG186" i="1"/>
  <c r="AG187" i="1"/>
  <c r="AG188" i="1"/>
  <c r="AG189" i="1"/>
  <c r="AG190" i="1"/>
  <c r="AG191" i="1"/>
  <c r="AG192" i="1"/>
  <c r="AG193" i="1"/>
  <c r="AG194" i="1"/>
  <c r="AG195" i="1"/>
  <c r="AG196" i="1"/>
  <c r="AG197" i="1"/>
  <c r="AG198" i="1"/>
  <c r="AG199" i="1"/>
  <c r="AG200" i="1"/>
  <c r="AG201" i="1"/>
  <c r="AG202" i="1"/>
  <c r="AG203" i="1"/>
  <c r="AG204" i="1"/>
  <c r="AG205" i="1"/>
  <c r="AG206" i="1"/>
  <c r="AG207" i="1"/>
  <c r="AG208" i="1"/>
  <c r="AG209" i="1"/>
  <c r="AG210" i="1"/>
  <c r="AG211" i="1"/>
  <c r="AG212" i="1"/>
  <c r="AG213" i="1"/>
  <c r="AG214" i="1"/>
  <c r="AG215" i="1"/>
  <c r="AG216" i="1"/>
  <c r="AG217" i="1"/>
  <c r="AG218" i="1"/>
  <c r="AG219" i="1"/>
  <c r="AG220" i="1"/>
  <c r="AG221" i="1"/>
  <c r="AG222" i="1"/>
  <c r="AG223" i="1"/>
  <c r="AG224" i="1"/>
  <c r="AG225" i="1"/>
  <c r="AG226" i="1"/>
  <c r="AG227" i="1"/>
  <c r="AG228" i="1"/>
  <c r="AG229" i="1"/>
  <c r="AG230" i="1"/>
  <c r="AG231" i="1"/>
  <c r="AG232" i="1"/>
  <c r="AG233" i="1"/>
  <c r="AG234" i="1"/>
  <c r="AG235" i="1"/>
  <c r="AG236" i="1"/>
  <c r="AG237" i="1"/>
  <c r="AG238" i="1"/>
  <c r="AG239" i="1"/>
  <c r="AG240" i="1"/>
  <c r="AG241" i="1"/>
  <c r="AG242" i="1"/>
  <c r="AG243" i="1"/>
  <c r="AG244" i="1"/>
  <c r="AG245" i="1"/>
  <c r="AG246" i="1"/>
  <c r="AG247" i="1"/>
  <c r="AG248" i="1"/>
  <c r="AG249" i="1"/>
  <c r="AG250" i="1"/>
  <c r="AG251" i="1"/>
  <c r="AG5" i="1"/>
  <c r="U159" i="1"/>
</calcChain>
</file>

<file path=xl/sharedStrings.xml><?xml version="1.0" encoding="utf-8"?>
<sst xmlns="http://schemas.openxmlformats.org/spreadsheetml/2006/main" count="3344" uniqueCount="916">
  <si>
    <t>PLAN OPERATIVO ANUAL DE INVERSIONES</t>
  </si>
  <si>
    <t>PROGRAMACIÓN ESTRATEGICA</t>
  </si>
  <si>
    <t xml:space="preserve">PROYECTOS BPPIM </t>
  </si>
  <si>
    <t>METAS</t>
  </si>
  <si>
    <t>PROGRAMACIÓN PRESUPUESTAL</t>
  </si>
  <si>
    <t>PLAN DE DESARROLLO</t>
  </si>
  <si>
    <t>LINEA ESTRATEGICA</t>
  </si>
  <si>
    <t>PROGRAMA</t>
  </si>
  <si>
    <t>SUBPROGRAMA</t>
  </si>
  <si>
    <t>Sector MGA</t>
  </si>
  <si>
    <t>INDICADOR DE BIENESTAR</t>
  </si>
  <si>
    <t>LÍNEA BASE</t>
  </si>
  <si>
    <t>META CUATRIENIO</t>
  </si>
  <si>
    <t>PRODUCTO</t>
  </si>
  <si>
    <t>INDICADOR DE PRODUCTO</t>
  </si>
  <si>
    <t>UNIDAD</t>
  </si>
  <si>
    <t>CÓDIGO REGISTRO</t>
  </si>
  <si>
    <t>PROYECTO</t>
  </si>
  <si>
    <t>COMPONENTES / ACTIVIDADES</t>
  </si>
  <si>
    <t>DESCRIPCIÓN DE LA META</t>
  </si>
  <si>
    <t>ENTIDAD RESPONSABLE</t>
  </si>
  <si>
    <t>Cof Dpto 2023</t>
  </si>
  <si>
    <t>Cof Nacion 2023</t>
  </si>
  <si>
    <t>Credito 2023</t>
  </si>
  <si>
    <t>Otros 2023</t>
  </si>
  <si>
    <t>Recursos Propios 2023</t>
  </si>
  <si>
    <t>SGP Alim Escolar 2023</t>
  </si>
  <si>
    <t>SGP APSB 2023</t>
  </si>
  <si>
    <t>SGP Cultura 2023</t>
  </si>
  <si>
    <t>SGP Deporte 2023</t>
  </si>
  <si>
    <t>SGP Educacion 2023</t>
  </si>
  <si>
    <t>SGP Libre Dest 2023</t>
  </si>
  <si>
    <t>SGP Libre Inv 2023</t>
  </si>
  <si>
    <t>SGP RioMagdalena 2023</t>
  </si>
  <si>
    <t>SGP Salud 2023</t>
  </si>
  <si>
    <t>Regalías 2023</t>
  </si>
  <si>
    <t>Total 2023</t>
  </si>
  <si>
    <t>Secretaria de Gobierno e inclusión social</t>
  </si>
  <si>
    <t>5. Garantizar durante el cuatrienio, mediante un convenio anual interadministrativo con el Centro de reclusión de Pitalito, apoyo para las buenas condiciones de habitabilidad y resocialización</t>
  </si>
  <si>
    <t xml:space="preserve">3. Articulación institucional para promover la solución alternativa de conflictos, crear un centro de conciliación de acceso gratuito </t>
  </si>
  <si>
    <t>2. Una estrategia de capacitación por comuna y corregimiento con gestores sociales y comunitarios sobre cómo acceder a la justicia</t>
  </si>
  <si>
    <t xml:space="preserve">1. Una campaña anual para promover la denuncia de hechos punibles por parte de la comunidad </t>
  </si>
  <si>
    <t xml:space="preserve">4. Una estrategia de capacitación por comuna y corregimiento con ciudadanos en resolución de conflictos </t>
  </si>
  <si>
    <t>Diseñar e implementar una estrategia anual de sentido de pertenencia por Pitalito para incentivar de manera colectiva la cultura ciudadana</t>
  </si>
  <si>
    <t>Escuela de convivencia y seguridad (2% de la población capacitada en el cuatrienio)</t>
  </si>
  <si>
    <t>Resignificación de los proyectos de vida a través de cruzadas para el desarme (1 al año)</t>
  </si>
  <si>
    <t>Mesas de convivencia y seguridad comunitarias y sectoriales</t>
  </si>
  <si>
    <t>Semana por la Paz y la reconciliación: Diálogo ciudadano en el posconflicto (diversidad de cultos, de conciencia, de pensamiento, sexual, de raza,etc)</t>
  </si>
  <si>
    <t>Promover la protección de animales en el municipio de Pitalito -Huila.</t>
  </si>
  <si>
    <t>Ayuda humanitaria a hogares víctimas de la violencia</t>
  </si>
  <si>
    <t>Fortalecimiento en personal (auxiliares de policía), equipos para la movilidad, tecnología y elementos para la operatividad de la policía, estación Pitalito y subestación Bruselas</t>
  </si>
  <si>
    <t>Mantenimiento de instalaciones de los CAI</t>
  </si>
  <si>
    <t>Elaboración y ejecución  del Plan Integral de Seguridad y Convivencia Ciudadana PISCC 20</t>
  </si>
  <si>
    <t>Incrementar la presencia de la fuerza policial en comunas y corregimientos mediante rondas, con apoyo de Ejército e INTRA</t>
  </si>
  <si>
    <t>Promover la creación y acompañar el funcionamiento de Redes comunitarias para la seguridad y la vida (cuidarnos unos a otros)</t>
  </si>
  <si>
    <t xml:space="preserve">Adquisicion de un lote para la construcción de la sub-estación de policía del corregimiento de la laguna en el municipio de Pitalito Huila </t>
  </si>
  <si>
    <t>APOYO AL PROGRAMA "PITALITO SE CONSTRUYE CON JUSTICIA PARA VIVIR EN PAZ" PARA LA VIGENCIA 2023 EN EL   PITALITO, HUILA</t>
  </si>
  <si>
    <t>APOYO AL PROGRAMA "PITALITO MODELO EN CONVIVENCIA Y SEGURIDAD" PARA LA VIGENCIA 2023 EN EL PITALITO, HUILA</t>
  </si>
  <si>
    <t>APOYO AL PROGRAMA "COMUNIDAD ORGANIZADA PARA LA GARANTÍA DE LOS DERECHOS, EL PLURALISMO Y EL DESARROLLO" PARA LA VIGENCIA 2023 EN EL   PITALITO, HUILA</t>
  </si>
  <si>
    <t>1. Programa de formación a líderes comunitarios de organizaciones de base, que facilite su desempeño y empoderamiento</t>
  </si>
  <si>
    <t xml:space="preserve">4. Programa de subsidio de transporte a presidentes de JAC, para cumplir su labor (Ley 1989 de 2019, Art 1 Literal F) </t>
  </si>
  <si>
    <t>2. Implementar una estrategia anual de capacitación que fortalezca la conformación y funcionamiento de las veedurías ciudadanas en el municipio</t>
  </si>
  <si>
    <t>APOYO  AL PROGRAMA DE GESTIÓN TRANSPARENTE Y EFICAZ DE UN TERRITORIO QUE SE INTEGRA CON LA REGIÓN PARA LA VIGENCIA 2023,  SECRETARIA GENERAL ,DEL MUNICIPIO DE   PITALITO  HUILA</t>
  </si>
  <si>
    <t>Realizar la reparación y mantenimiento de la infraestructura administrativa del municipio.</t>
  </si>
  <si>
    <t>Secretaria General</t>
  </si>
  <si>
    <t>APOYO PROGRAMA GESTIÓN TRANSPARENTE Y EFICAZ DE UN TERRITORIO QUE SE INTEGRA CON LA REGIÓN VIGENCIA 2023, SECRETARIA DE PLANEACIÓN, PITALITO  PITALITO</t>
  </si>
  <si>
    <t>Fortalecer técnicamente la oficina de Sisbén en el municipio de Pitalito.</t>
  </si>
  <si>
    <t>Rendir Cuentas Permanentes a la Ciudadanía.</t>
  </si>
  <si>
    <t>Mejorar el Índice de Desempeño Institucional.</t>
  </si>
  <si>
    <t>Fortalecer la capacidad de gestión institucional en los procesos de articulación regional, mediante la gestión de proyectos para la solución de problemas de carácter regional.</t>
  </si>
  <si>
    <t>Fortalecer la actualización y aplicación de la Estratificación Socioeconómica.</t>
  </si>
  <si>
    <t>Participar en la construcción de un documento de planeación con enfoque Estratégico y Prospectivo para la región del sur del Huila.</t>
  </si>
  <si>
    <t>Participar en la conformación de la Provincia Administrativa y de Planificación PAP</t>
  </si>
  <si>
    <t>Ajustar, adoptar e Implementar el POT.</t>
  </si>
  <si>
    <t>Secretaria de Planeación</t>
  </si>
  <si>
    <t>Fortalecimiento de capacidades de organismos de socorro</t>
  </si>
  <si>
    <t>Asignación de subsidios de arrendamiento temporal para los hogares damnificados afectadas por desastres.</t>
  </si>
  <si>
    <t>Adquisición anual de ayuda humanitaria de emergencia para la atención de damnificados por desastres.</t>
  </si>
  <si>
    <t>Dotación de equipos para organismos de socorro</t>
  </si>
  <si>
    <t>Desarrollo de acciones concertadas en el plan de acción especifico para el reasentamiento del caserío Alto de la Cruz</t>
  </si>
  <si>
    <t>Oficina de Ambiente y Gestión del Regiesgo</t>
  </si>
  <si>
    <t>FORTALECIMIENTO AL SISTEMA DE GESTIÓN DEL RIESGO DE DESASTRES PARA PROTEGER LA VIDA, PARA LA VIGENCIA 2023 DEL MUNICIPIO DE  PITALITO  PITALITO</t>
  </si>
  <si>
    <t>Realizar capacitación, asistencia técnica a los sistemas de información de la Secretaria de Hacienda.</t>
  </si>
  <si>
    <t>Secretaria de Hacienda y Finanzas Públicas</t>
  </si>
  <si>
    <t>APOYO AL PROGRAMA GESTIÓN TRANSPARENTE Y EFICAZ DE UN TERRITORIO QUE SE INTEGRA CON LA REGIÓN VIGENCIA 2023, SECRETARIA DE HACIENDA, EN EL MUNICIPIO DE PITALITO,  HUILA</t>
  </si>
  <si>
    <t>APOYO AL PROYECTO "EDUCACIÓN CON CALIDAD" PARA LA VIGENCIA 2023 EN EL MUNICIPIO DE   PITALITO, HUILA</t>
  </si>
  <si>
    <t>Capacitación a Docentes con formación a medida</t>
  </si>
  <si>
    <t>Docentes formados en competencias comunicativas en un segundo idioma.</t>
  </si>
  <si>
    <t>Foro Educativo Territorial</t>
  </si>
  <si>
    <t>Desarrollo de las Competencias Integrales en Primera Infancia para Instituciones Educativas Oficiales.</t>
  </si>
  <si>
    <t>Instituciones Educativas Oficiales con Competencias básicas para fortalecer capacidades comunicativas, lógicas y científicas articuladas con el Programa Todos a Aprender - PTA</t>
  </si>
  <si>
    <t xml:space="preserve"> Instituciones Educativas Oficiales con competencias ciudadanas articuladas con los Proyectos Pedagógicos Transversales.</t>
  </si>
  <si>
    <t xml:space="preserve"> Apoyo a competencias emprendedoras con proyecto pedagógicos productivos en las Instituciones Educativas Oficiales.</t>
  </si>
  <si>
    <t xml:space="preserve"> Revisión y actualización de los PEI de IEM para hacerlos pertinentes con las realidad regional y local (educación con enfoque regional en contexto y para el contexto).</t>
  </si>
  <si>
    <t>Apoyo al diseño e implementación de las actividades extracurriculares para estudiantes de bajo desempeño académico en las
instituciones educativas.</t>
  </si>
  <si>
    <t>Apoyo a la ejecución de los planes de mejoramiento institucional en IEO.</t>
  </si>
  <si>
    <t>Dotación de bibliotecas en las sedes principales de las 16 Instituciones educativas municipales y de biblio bancos en las sedes rurales.</t>
  </si>
  <si>
    <t> Instituciones con Articulación con el SENA para obtener la doble titulación en el cuatrienio.</t>
  </si>
  <si>
    <t xml:space="preserve"> Implementación de procesos de investigación aplicada en el aula que produzcan innovación.</t>
  </si>
  <si>
    <t>Conectividad y Tecnología Educativa: revisión, ajuste y ejecución anual del programa de conectividad, como producto del diagnóstico realizado.</t>
  </si>
  <si>
    <t>Realizar seminarios de licencias de funcionamiento para educación privada (colegios privados y ETDH) en el cuatrienio</t>
  </si>
  <si>
    <t>Realización de procesos de evaluación para el control de establecimientos educativos.</t>
  </si>
  <si>
    <t>Secretaria de Educación</t>
  </si>
  <si>
    <t>Tramite del 100% de quejas presentadas por la prestación del servicio público educativo en el municipio de Pitalito.</t>
  </si>
  <si>
    <t xml:space="preserve"> Acceso a la educación superior: Feria de oferta universitaria y programa de orientación vocacional.</t>
  </si>
  <si>
    <t>Programa Mejores bachilleres y apoyo para el acceso a la educación
superior de bachilleres (incluye etnia, afro, discapacidad, victimas)</t>
  </si>
  <si>
    <t>Planes de Mejoramiento ejecutados producto del proceso de auditoría a las Instituciones Educativas</t>
  </si>
  <si>
    <t>Pitalito, modelo de gestión articulado con la región para la seguridad y la vida</t>
  </si>
  <si>
    <t>Pitalito, Región que Vive</t>
  </si>
  <si>
    <t>PITALITO SE CONSTRUYE CON JUSTICIA PARA VIVIR EN PAZ</t>
  </si>
  <si>
    <t>PITALITO MODELO EN CONVIVENCIA Y SEGURIDAD</t>
  </si>
  <si>
    <t>COMUNIDAD ORGANIZADA PARA LA GARANTÍA DE LOS DERECHOS, EL PLURALISMO Y EL DESARROLLO</t>
  </si>
  <si>
    <t>GESTIÓN TRANSPARENTE Y EFICAZ DE UN TERRITORIO QUE SE INTEGRA CON LA REGIÓN</t>
  </si>
  <si>
    <t>FORTALECIMIENTO AL SISTEMA DE GESTIÓN DEL RIESGO DE DESASTRES PARA PROTEGER LA VIDA</t>
  </si>
  <si>
    <t>EDUCACIÓN CON CALIDAD</t>
  </si>
  <si>
    <t>PITALITO CON DESARROLLO HUMANO PARA LA TRANSFORMACIÓN SOCIAL Y LA VIDA DIGNA</t>
  </si>
  <si>
    <t>Justicia y del Derecho</t>
  </si>
  <si>
    <t>índice de acceso efectivo a la justicia</t>
  </si>
  <si>
    <t>Condiciones dignas para la resocialización de personas privadas de la libertad</t>
  </si>
  <si>
    <t>Servicio de promoción del acceso a la justicia</t>
  </si>
  <si>
    <t>Estrategias de acceso a la justicia desarrolladas</t>
  </si>
  <si>
    <t>Numero</t>
  </si>
  <si>
    <t>Servicio de educación informal en temas de acceso a la justicia</t>
  </si>
  <si>
    <t>Eventos de capacitación a la ciudadanía en el acceso a la justicia</t>
  </si>
  <si>
    <t>Acceso a la justicia para la construcción de paz</t>
  </si>
  <si>
    <t>Servicio de asistencia técnica para la implementación de los métodos de resolución de conflictos</t>
  </si>
  <si>
    <t>Instituciones públicas y privadas asistidas técnicamente en métodos de resolución de conflictos</t>
  </si>
  <si>
    <t>Servicio de educación informal en resolución de conflictos</t>
  </si>
  <si>
    <t>Procesos de formación en resolución de conflictos realizados</t>
  </si>
  <si>
    <t>Servicio de bienestar a la población privada de libertad</t>
  </si>
  <si>
    <t>Personas privadas de la libertad con Servicio de bienestar</t>
  </si>
  <si>
    <t>Convivencia</t>
  </si>
  <si>
    <t>Gobierno Territorial</t>
  </si>
  <si>
    <t>índice de convivencia ciudadana</t>
  </si>
  <si>
    <t>Servicio de educación informal</t>
  </si>
  <si>
    <t>Personas capacitadas</t>
  </si>
  <si>
    <t>Servicio de promoción de convivencia y no repetición</t>
  </si>
  <si>
    <t>Acuerdos para la no repetición gestionados</t>
  </si>
  <si>
    <t>Iniciativas para la promoción de la convivencia implementadas</t>
  </si>
  <si>
    <t>Servicio de sanidad animal en el coso municipal</t>
  </si>
  <si>
    <t>Animales atendidos en el coso municipal</t>
  </si>
  <si>
    <t>Fortalecimiento del buen gobierno para el respeto y garantía de los derechos humanos.</t>
  </si>
  <si>
    <t>Servicio de prevención a violaciones de derechos humanos</t>
  </si>
  <si>
    <t>Seguridad ciudadana</t>
  </si>
  <si>
    <t>índice de fortalecimiento de condiciones para la seguridad ciudadana</t>
  </si>
  <si>
    <t>Servicio de apoyo financiero para dotar a miembros de la fuerza publica</t>
  </si>
  <si>
    <t>Miembros de la fuerza publica apoyados</t>
  </si>
  <si>
    <t>Sedes Mantenidas</t>
  </si>
  <si>
    <t>Documentos de lineamientos tecnicos</t>
  </si>
  <si>
    <t>Documentos de lineamientos tecnicos realizados</t>
  </si>
  <si>
    <t>Servicio de inspección, vigilancia y control</t>
  </si>
  <si>
    <t>Diligencias de inspección realizadas</t>
  </si>
  <si>
    <t>Organización de la sociedad civil</t>
  </si>
  <si>
    <t>Organizaciones creadas y operando</t>
  </si>
  <si>
    <t>Documentos de Planeación</t>
  </si>
  <si>
    <t>Documentos de planeación con seguimiento realizados</t>
  </si>
  <si>
    <t>Servicio de promoción a la participación ciudadana</t>
  </si>
  <si>
    <t>Estrategia de acompañamiento sobre capacidades democráticas y organizativas  implementada</t>
  </si>
  <si>
    <t>Nivel de participación no electoral</t>
  </si>
  <si>
    <t>Formación de líderes como base para la participación comunitaria</t>
  </si>
  <si>
    <t>Espacios de participación promovidos</t>
  </si>
  <si>
    <t>Iniciativas organizativas de participación ciudadana promovidas.</t>
  </si>
  <si>
    <t>Índice de desempeño institucional</t>
  </si>
  <si>
    <t>Sedes mantenidas</t>
  </si>
  <si>
    <t>Política 5 - Fortalecimiento Organizacional y Simplificación de Procesos</t>
  </si>
  <si>
    <t>Documentos de planeación</t>
  </si>
  <si>
    <t>Política 3 - Planeación Institucional</t>
  </si>
  <si>
    <t>Documentos de planeación con seguimiento realizado</t>
  </si>
  <si>
    <t>Servicio de información para el registro administrativo de SISBEN</t>
  </si>
  <si>
    <t>Hogares que realizaron la encuesta</t>
  </si>
  <si>
    <t>Política 9 - Transparencia, Acceso a la Información y lucha contra la Corrupción</t>
  </si>
  <si>
    <t xml:space="preserve">Servicio de promoción a la participación ciudadana </t>
  </si>
  <si>
    <t>Rendiciones de cuentas realizadas</t>
  </si>
  <si>
    <t>Política 13 - Seguimiento y Evaluación del Desempeño Institucional</t>
  </si>
  <si>
    <t>Documentos de planeacón</t>
  </si>
  <si>
    <t>Articulación territorial</t>
  </si>
  <si>
    <t>Servicio de Implementación Sistemas de Gestión</t>
  </si>
  <si>
    <t>Sistemas de gestión implementados</t>
  </si>
  <si>
    <t>Fortalecimiento de la información estadística</t>
  </si>
  <si>
    <t>predios gestionados catastralmente</t>
  </si>
  <si>
    <t xml:space="preserve">Generación de la información geográfica del territorio nacional </t>
  </si>
  <si>
    <t>Servicio de información catastral actualizado</t>
  </si>
  <si>
    <t>Documentos de planeación realizados</t>
  </si>
  <si>
    <t>Informe final de implementación</t>
  </si>
  <si>
    <t>Gestión del riesgo para un territorio seguro</t>
  </si>
  <si>
    <t xml:space="preserve">Servicio de atención a emergencias y desastres </t>
  </si>
  <si>
    <t xml:space="preserve">Organismos de atención de emergencias equipados </t>
  </si>
  <si>
    <t>tasa de personas afectadas a causa de eventos recurrentes</t>
  </si>
  <si>
    <t>Gestión del riesgo de desastres y emergencias</t>
  </si>
  <si>
    <t xml:space="preserve">Servicios de apoyo para atención de  población afectada por situaciones de emergencia, desastre o declaratorias de calamidad pública </t>
  </si>
  <si>
    <t>Mitigación del riesgo para salvar vidas</t>
  </si>
  <si>
    <t>Hogares apoyados con ayudas humanitarias</t>
  </si>
  <si>
    <t>Organismos de atención de emergencias equipados</t>
  </si>
  <si>
    <t>Documentos normativos</t>
  </si>
  <si>
    <t>Doicumentos normativos realizados</t>
  </si>
  <si>
    <t>entidades oficiales y privadas y la sociedad en general, cuentan con información estadística de calidad</t>
  </si>
  <si>
    <t>Servicio de información implementado</t>
  </si>
  <si>
    <t>Sistemas de información implementados</t>
  </si>
  <si>
    <t>PLAN TERRITORIAL DE CUALIFICACIÓN DOCENTE</t>
  </si>
  <si>
    <t>Educación</t>
  </si>
  <si>
    <t>Cobertura bruta en la educación inicial, preescolar, básica y media</t>
  </si>
  <si>
    <t>Servicio de fortalecimiento a las capacidades de los docentes de educación preescolar, básica y media</t>
  </si>
  <si>
    <t>Docentes de educación inicial, preescolar, básica y media beneficiados con estrategias de mejoramiento de sus capacidades</t>
  </si>
  <si>
    <t>Servicio educativos de promoción del bilingüismo</t>
  </si>
  <si>
    <t>Foros educativos territoriales realizados</t>
  </si>
  <si>
    <t>Docentes beneficiados con estrategias de promoción del bilingüismo</t>
  </si>
  <si>
    <t>FORTALECIMIENTO DE LAS COMPETENCIAS INTEGRALES, BÁSICAS, CIUDADANAS Y EMPRENDEDORAS</t>
  </si>
  <si>
    <t>Servicio de asistencia técnica en educación inicial, preescolar, básica y media</t>
  </si>
  <si>
    <t>Entidades con asistencia técnica en educación inicial</t>
  </si>
  <si>
    <t>Entidades y organizaciones asistidas técnicamente</t>
  </si>
  <si>
    <t>TRANSFORMACIÓN DE LAS INSTITUCIONES EDUCATIVAS</t>
  </si>
  <si>
    <t>Documentos operativos formulados</t>
  </si>
  <si>
    <t>Número</t>
  </si>
  <si>
    <t xml:space="preserve">Establecimientos Educativos oficiales con acompañamiento en el marco de las estrategias de calidad educativa </t>
  </si>
  <si>
    <t xml:space="preserve">Servicio de asistencia técnica en calidad y pertinencia de la educación para el trabajo y el desarrollo humano </t>
  </si>
  <si>
    <t xml:space="preserve">Secretarías de Educación acompañadas en el mejoramiento de la calidad y la pertinencia de la Educación para el Trabajo y Desarrollo Humano- ETDH </t>
  </si>
  <si>
    <t>Servicio de gestión de libros para la Dotación de Bibliotecas</t>
  </si>
  <si>
    <t>Bibliotecas apoyadas con la dotación de libros.</t>
  </si>
  <si>
    <t>Servicio de articulación entre la educación media y el sector productivo.</t>
  </si>
  <si>
    <t xml:space="preserve">Programas y proyectos de educación pertinente, articulados con el sector productivo </t>
  </si>
  <si>
    <t>FOMENTO A LA INVESTIGACIÓN, LA CIENCIA Y TECNOLOGÍA</t>
  </si>
  <si>
    <t>Servicios de apoyo a la implementación de modelos de innovación educativa</t>
  </si>
  <si>
    <t>Modelos de innovación educativa implementados</t>
  </si>
  <si>
    <t>Servicio de accesibilidad a contenidos web para fines pedagógicos</t>
  </si>
  <si>
    <t>Establecimientos educativos conectados a internet</t>
  </si>
  <si>
    <t>FORTALECIMIENTO DE LA EDUCACIÓN PARA EL TRABAJO Y LA EDUCACIÓN PRIVADA</t>
  </si>
  <si>
    <t>Servicio de inspección, vigilancia y control del sector educativo</t>
  </si>
  <si>
    <t>Seminarios de licencias de funcionamiento para educación privada realizados</t>
  </si>
  <si>
    <t>Entidades del sector educativo con inspección, vigilancia y control</t>
  </si>
  <si>
    <t>Instituciones educativas con inspección, vigilancia y control del sector educativo</t>
  </si>
  <si>
    <t xml:space="preserve">Servicio de orientación vocacional </t>
  </si>
  <si>
    <t xml:space="preserve">Estudiantes vinculados a procesos de orientación vocacional </t>
  </si>
  <si>
    <t>PROCESOS DE AVANCE ARMÓNICO A LA EDUCACIÓN SUPERIOR</t>
  </si>
  <si>
    <t>Servicio de apoyo financiero para el acceso a la educación superior o terciaria</t>
  </si>
  <si>
    <t>Beneficiarios de estrategias o programas de apoyo financiero para el acceso a la educación superior  o terciaria</t>
  </si>
  <si>
    <t xml:space="preserve">Documentos de lineamientos técnicos </t>
  </si>
  <si>
    <t xml:space="preserve">Documentos de lineamientos técnicos de educación inicial formulados </t>
  </si>
  <si>
    <t>SEGUIMIENTO EVALUACIÓN Y CONTROL A LA EDUCACIÓN</t>
  </si>
  <si>
    <t>APOYO AL PROYECTO "ACCESO Y PERMANENCIA ESCOLAR" PARA LA VIGENCIA 2023 EN EL MUNICIPIO DE PITALITO, HUILA</t>
  </si>
  <si>
    <t xml:space="preserve"> Entrega de kits escolares a la totalidad de estudiantes matriculados y registrados en el SIMAT en los niveles de preescolar y primaria de las Instituciones educativas Oficiales durante el cuatrienio.</t>
  </si>
  <si>
    <t xml:space="preserve"> Alimentación escolar garantizada a la población matriculada y registrada en SIMAT de acuerdo a la normatividad vigente.</t>
  </si>
  <si>
    <t>Transporte escolar a los niños con discapacidad de la zona urbana, comunidades étnicas y a grupos prioritarios.</t>
  </si>
  <si>
    <t>Suministro de mobiliario escolar a las Instituciones Educativas Oficiales de acuerdo a las necesidades.</t>
  </si>
  <si>
    <t>Alfabetización del 12.7% de la población analfabeta en el municipio (población analfabeta: 3919 personas).</t>
  </si>
  <si>
    <t>Proyecto de canasta educativa del PEC de la IEM Pachakuty (Programa de Educación Propia Intercultural) en concordancia con el Decreto 2500 de 2010.</t>
  </si>
  <si>
    <t>Garantía de acceso a población a población vulnerable.</t>
  </si>
  <si>
    <t>ACCESO Y PERMANENCIA ESCOLAR</t>
  </si>
  <si>
    <t>KITS ESCOLARES</t>
  </si>
  <si>
    <t>Cobertura neta  en la educación inicial, preescolar, básica y media</t>
  </si>
  <si>
    <t xml:space="preserve">Servicio de fomento para la permanencia en programas de educación formal </t>
  </si>
  <si>
    <t xml:space="preserve">Personas beneficiarias de estrategias de permanencia </t>
  </si>
  <si>
    <t>Servicio de apoyo a la permanencia con alimentación escolar</t>
  </si>
  <si>
    <t>Beneficiarios de la alimentación escolar</t>
  </si>
  <si>
    <t>ALIMENTACIÓN SANA</t>
  </si>
  <si>
    <t>TRANSPORTE ESCOLAR</t>
  </si>
  <si>
    <t>Servicio de apoyo a la permanencia con transporte escolar</t>
  </si>
  <si>
    <t>Beneficiarios de transporte escolar</t>
  </si>
  <si>
    <t>DOTACIÓN DE MOBILIARIO ESCOLAR</t>
  </si>
  <si>
    <t>Infraestructura educativa dotada</t>
  </si>
  <si>
    <t>Sedes dotadas</t>
  </si>
  <si>
    <t>ALFABETIZACIÓN</t>
  </si>
  <si>
    <t>Tasa de analfabetismo para población de 15 años y más</t>
  </si>
  <si>
    <t>Servicio de alfabetización</t>
  </si>
  <si>
    <t xml:space="preserve">Personas beneficiarias con modelos de alfabetización </t>
  </si>
  <si>
    <t>ATENCIÓN A POBLACIÓN DIVERSA Y VULNERABLE</t>
  </si>
  <si>
    <t>Servicio de acompañamiento para el desarrollo de modelos educativos interculturales</t>
  </si>
  <si>
    <t>Modelos educativos para grupos étnicos acompañados</t>
  </si>
  <si>
    <t>Servicio de fomento para la permanencia en programas de educación formal</t>
  </si>
  <si>
    <t>Personas en situación de vulnerabilidad beneficiarias de estrategias de permanencia</t>
  </si>
  <si>
    <t>porcentaje</t>
  </si>
  <si>
    <t>100%  de solicitudes</t>
  </si>
  <si>
    <t>APOYO AL PROYECTO "FORTALECIMIENTO INSTITUCIONAL" PARA LA VIGENCIA 2023 EN EL MUNICIPIO DE  PITALITO, HUILA</t>
  </si>
  <si>
    <t xml:space="preserve"> Garantizar el Pago oportuno de los servicios públicos domiciliarios a las instituciones educativas Municipales.</t>
  </si>
  <si>
    <t>Garantizar el pago oportuno de los servicio de Vigilancia y aseo a las Instituciones educativas Municipales.</t>
  </si>
  <si>
    <t>Jornadas de cualificación permanente del personal de la SEM</t>
  </si>
  <si>
    <t>Renovación del certificado de especificaciones técnicas del Ministerio de Educación a través de la realización de auditorías externas, acciones preventivas y correctivas, productos no conformes.</t>
  </si>
  <si>
    <t>Nombramiento oportuno de docentes requeridos.</t>
  </si>
  <si>
    <t xml:space="preserve"> Garantía de la administración de recursos para el pago oportuno de la nómina a docentes en las 16 instituciones educativas municipales.</t>
  </si>
  <si>
    <t xml:space="preserve"> Planta garantizada de docentes, con actualización de docentes requeridos por perfil y la contratación de apoyo a la gestión en las IE para cubrir el 100% de necesidades.</t>
  </si>
  <si>
    <t>ADMINISTRACIÓN DE SERVICIOS</t>
  </si>
  <si>
    <t>FORTALECIMIENTO INSTITUCIONAL</t>
  </si>
  <si>
    <t>Servicio educativo</t>
  </si>
  <si>
    <t>Establecimientos educativos con recursos del Sistema General de Participaciones -SGP- en operación</t>
  </si>
  <si>
    <t>CALIDAD DE PROCESOS</t>
  </si>
  <si>
    <t>Participación de empleados en labores de alta calificación y valor agregado</t>
  </si>
  <si>
    <t>Capacitaciones realizadas</t>
  </si>
  <si>
    <t>GARANTÍA DEL SISTEMA DE GESTIÓN DE CALIDAD</t>
  </si>
  <si>
    <t xml:space="preserve">Servicio de asistencia técnica en educación inicial, preescolar, básica y media </t>
  </si>
  <si>
    <t xml:space="preserve">Secretarías de Educación certificadas con acompañamiento en el sistema nacional de evaluación </t>
  </si>
  <si>
    <t>Servicio de docencia escolar</t>
  </si>
  <si>
    <t>Docentes del nivel inicial, preescolar, básica o media contratados</t>
  </si>
  <si>
    <t xml:space="preserve">Docentes del nivel inicial, preescolar, básica o media contratados </t>
  </si>
  <si>
    <t>APOYO AL PROYECTO "MAESTROS PARA LA VIDA" PARA LA VIGENCIA 2023 EN EL MUNICIPIO DE  PITALITO, HUILA</t>
  </si>
  <si>
    <t>Apoyo al desarrollo de experiencias significativas en las instituciones y realización de un encuentro de experiencias significativas y proyectos pedagógicos transversales anual.</t>
  </si>
  <si>
    <t xml:space="preserve"> Realización de un evento de exaltación y reconocimiento a la labor docente anual.</t>
  </si>
  <si>
    <t>Diseño y ejecución de un Programa anual de Bienestar Docente.</t>
  </si>
  <si>
    <t>MAESTROS PARA LA VIDA</t>
  </si>
  <si>
    <t>EXPERIENCIAS SIGNIFICATIVAS y Proyecto Pedagógico Transversal PPT</t>
  </si>
  <si>
    <t>EXALTACIÓN DE LOS MAESTROS PARA LA VIDA (en diversas categorías)</t>
  </si>
  <si>
    <t>BIENESTAR DOCENTE</t>
  </si>
  <si>
    <t>Eventos realizados</t>
  </si>
  <si>
    <t xml:space="preserve">Servicio de fortalecimiento a las capacidades de los docentes o asistentes de educación superior o terciaria </t>
  </si>
  <si>
    <t xml:space="preserve">Docentes o asistentes de educación terciaria o superior beneficiarios de estrategias de mejoramiento de sus capacidades </t>
  </si>
  <si>
    <t>APOYO AL PROYECTO "ESPACIOS EDUCATIVOS AMIGABLES" PARA LA VIGENCIA 2023 EN EL MUNICIPIO DE PITALITO, HUILA</t>
  </si>
  <si>
    <t xml:space="preserve"> Elaboración y ejecución de un plan cuatrienal de infraestructura educativa para la Construcción y mejoramiento de infraestructura educativa.</t>
  </si>
  <si>
    <t>Establecimiento de convenios con universidades que oferten programas de psicología y operen en la localidad para que profesionales en formación apoyen la labor de los orientadores escolares.</t>
  </si>
  <si>
    <t>Desarrollo de un programa de convivencia y educación ciudadana en las IE municipales: La educación como fuerza de Paz y desarrollo.</t>
  </si>
  <si>
    <t>ESPACIOS EDUCATIVOS AMIGABLES</t>
  </si>
  <si>
    <t>INFRAESTRUCTURA EDUCATIVA</t>
  </si>
  <si>
    <t>CONVIVENCIA ESCOLAR</t>
  </si>
  <si>
    <t>número</t>
  </si>
  <si>
    <t>Ejecución de la estrategia Mujeres empoderadas para la vida (actividades varias, conmemoración del día internacional  de la mujer, Conmemoración del día de la no violencia contra la mujer).</t>
  </si>
  <si>
    <t>APOYO AL PROGRAMA "CURSO DE VIDA" PARA LA VIGENCIA 2023 EN EL MUNICIPIO DE  PITALITO, HUILA PITALITO</t>
  </si>
  <si>
    <t>Apoyo a las modalidades de atención a primera infancia, para atender niños y niñas con servicios integrales.</t>
  </si>
  <si>
    <t>Eventos de Promoción de los derechos de la Niñez: juego y formación amorosa</t>
  </si>
  <si>
    <t>Estrategia de Goce efectivo de los derechos con las familias por año implementada (Incluye acciones de Mambrú no va a la guerra y TAN)</t>
  </si>
  <si>
    <t>Ejecución de un programa de prevención de la violencia sexual (integral con salud PIC, educación, familia)</t>
  </si>
  <si>
    <t>Diseño y ejecución de estrategia de prevención y erradicación de TI (SIRITI), protección integral del adolescente trabajador.  Implementación de la Estrategia Nacional de Prevención de la Explotación Sexual Comercial de Niños, Niñas y Adolescentes (ESCNNA) ajustada a condiciones del municipio.</t>
  </si>
  <si>
    <t>Fortalecimiento del hogar de paso modalidad familiar (pago a la familia): Niños, niñas, adolescentes y jóvenes atendidos con servicio de protección para el restablecimiento de derechos</t>
  </si>
  <si>
    <t>Fortalecimiento de la casa del menor infractor: Niños, niñas, adolescentes y jóvenes atendidos con servicio de protección para el restablecimiento de derechos.</t>
  </si>
  <si>
    <t>Desarrollo del programa Familias en Acción con cobertura de familias beneficiadas.</t>
  </si>
  <si>
    <t>Ejecución del programa Jóvenes en Acción (contratación de enlace, articulación educativa y beneficiarios)</t>
  </si>
  <si>
    <t xml:space="preserve"> Atención integral a adultos mayores (Centro día y otras iniciativas)</t>
  </si>
  <si>
    <t>Desarrollo del programa Colombia Mayor: Subsidios a las personas mayores.</t>
  </si>
  <si>
    <t>Apoyo a los adultos mayores pertenecientes a los centros de protección integral al adulto mayor</t>
  </si>
  <si>
    <t>CURSO DE VIDA</t>
  </si>
  <si>
    <t>MUJERES ACTIVAS Y EMPODERADAS</t>
  </si>
  <si>
    <t>Inclusión Social</t>
  </si>
  <si>
    <t>Índice de pobreza multidimensional (IPM)</t>
  </si>
  <si>
    <t>33.6%</t>
  </si>
  <si>
    <t xml:space="preserve">Servicio de asistencia técnica en el componente de Bienestar Comunitario </t>
  </si>
  <si>
    <t xml:space="preserve">Eventos de participación social realizados </t>
  </si>
  <si>
    <t>PITALITO CIUDAD AMIGA DE LA NIÑEZ Y LA ADOLESCENCIA</t>
  </si>
  <si>
    <t>Índice de derechos de la niñez en Colombia</t>
  </si>
  <si>
    <t>Servicio de atención integral a la primera infancia</t>
  </si>
  <si>
    <t>Niños y niñas atendidos en Servicio integrales</t>
  </si>
  <si>
    <t>Campañas de promoción realizadas</t>
  </si>
  <si>
    <t xml:space="preserve">Servicios de promoción de los derechos de los niños, niñas, adolescentes y jóvenes </t>
  </si>
  <si>
    <t>Servicio de protección para el restablecimiento de derechos de niños, niñas, adolescentes y jóvenes</t>
  </si>
  <si>
    <t xml:space="preserve">Niños, niñas, adolescentes y jóvenes atendidos con servicio de protección para el restablecimiento de derechos </t>
  </si>
  <si>
    <t xml:space="preserve">Casa de menor Infractor
Niños, niñas, adolescentes y jóvenes atendidos con servicio de protección para el restablecimiento de derechos </t>
  </si>
  <si>
    <t>Servicio de gestión de oferta social para la población vulnerable</t>
  </si>
  <si>
    <t>Beneficiarios de la oferta social atendidos</t>
  </si>
  <si>
    <t>JUVENTUD Y VIDA</t>
  </si>
  <si>
    <t>Apoyo a las modalidades de atención tradicional a primera infancia</t>
  </si>
  <si>
    <t>Servicio de atención tradicional a la primera infancia</t>
  </si>
  <si>
    <t>Niños y niñas atendidos en Servicio tradicionales</t>
  </si>
  <si>
    <t>PERSONA MAYOR EN SINTONÍA CON LA VIDA</t>
  </si>
  <si>
    <t>Servicios de atención y protección integral al adulto mayor</t>
  </si>
  <si>
    <t xml:space="preserve">Adultos mayores atendidos con servicios integrales </t>
  </si>
  <si>
    <t>APOYO AL PROGRAMA "DIVERSIDAD E INCLUSIÓN" PARA LA VIGENCIA 2023 EN EL MUNICIPIO DE   PITALITO, HUILA</t>
  </si>
  <si>
    <t>Atención integral a la discapacidad: con acompañamiento legal, rehabilitación y terapéutico. Adecuación de espacios en establecimientos públicos, vinculación al emprendimiento, oportunidades de acceso a la educación y capacitación individual y familiar.</t>
  </si>
  <si>
    <t xml:space="preserve"> Plan de acción anual de oportunidades para todos con población LGBTI y personas con orientaciones sexuales e identidades de género diversas (OS/IG): incluye acciones derivadas de la caracterización existente, culturales, de participación e interlocución con la población, para garantizar derechos y prevenir todas las formas de violencia hacia ellos, entre otras</t>
  </si>
  <si>
    <t>Participación: Plan de vida y mesas de concertación indígenas (transversal a salud, educación y familia)</t>
  </si>
  <si>
    <t>Fortalecimiento económico, social y político de los grupos étnicos. Ejecución del programa Semillas de Vida</t>
  </si>
  <si>
    <t>Elaboración y ejecución de un plan de acción anual de política pública de comunidades N.A.R.</t>
  </si>
  <si>
    <t>Celebración del día nacional de la afrocolombianidad.</t>
  </si>
  <si>
    <t>celebración  y Reconocimiento a los veteranos de la fuerza publica</t>
  </si>
  <si>
    <t xml:space="preserve"> Fortalecimiento del de Comité de Justicia Transicional y de la mesa municipal de participación efectiva de víctimas de conflicto y desde la mesa desarrollar acciones para la protección de los derechos humanos y garantía de no repetición.</t>
  </si>
  <si>
    <t xml:space="preserve"> Celebración del día Nacional de la reconstrucción de la verdad, difusión de la memoria histórica, la dignificación de las victimas  y solidaridad con las víctimas.</t>
  </si>
  <si>
    <t>Funcionamiento y operatividad del centro regional de atención a víctimas</t>
  </si>
  <si>
    <t>Prestación de atención de ayuda humanitaria inmediata, con asistencia psicojurídica a población víctima</t>
  </si>
  <si>
    <t>Programa de Asistencia funeraria a población más vulnerable</t>
  </si>
  <si>
    <t>Implementación de Unidades productivas para víctimas</t>
  </si>
  <si>
    <t>Implementación de Unidades productivas para poblacion en reincorporacion y /o reintegracion</t>
  </si>
  <si>
    <t>Gestionar la implementación de planes de procesos de Retornos, Reubicaciones e integracion local para hogares victimas de desplazamiento forzado en el Municipio de Pitalito</t>
  </si>
  <si>
    <t>DIVERSIDAD E INCLUSIÓN</t>
  </si>
  <si>
    <t>DISCAPACIDAD</t>
  </si>
  <si>
    <t>Servicios de atención integral a población en condición de discapacidad</t>
  </si>
  <si>
    <t xml:space="preserve">Personas con discapacidad atendidas con servicios integrales </t>
  </si>
  <si>
    <t>EQUIDAD E INCLUSIÓN PARA LA POBLACIÓN LGBTI-OS-IG.</t>
  </si>
  <si>
    <t xml:space="preserve">Documentos de lineamientos técnicos elaborados </t>
  </si>
  <si>
    <t xml:space="preserve">Documento de lineamientos técnicos </t>
  </si>
  <si>
    <t>Beneficiarios potenciales para quienes se gestiona la oferta social</t>
  </si>
  <si>
    <t>Servicio de acompañamiento familiar y comunitario para la superación de la pobreza</t>
  </si>
  <si>
    <t>Comunidades étnicas con acompañamiento comunitario</t>
  </si>
  <si>
    <t>ETNIAS INDÍGENAS FORTALECIDAS</t>
  </si>
  <si>
    <t>COMUNIDAD AFRO CON GOCE EFECTIVO DE SUS DERECHOS</t>
  </si>
  <si>
    <t>MÁS OPORTUNIDADES, MAYOR INCLUSIÓN</t>
  </si>
  <si>
    <t xml:space="preserve">Documentos de lineamientos técnicos elaborados
</t>
  </si>
  <si>
    <t>Centros regionales o puntos de atención a víctimas dotados</t>
  </si>
  <si>
    <t>Centros regionales y puntos de atención a víctimas dotados</t>
  </si>
  <si>
    <t>Servicio de asistencia técnica para la realización de iniciativas de memoria histórica</t>
  </si>
  <si>
    <t>Iniciativas de memoria histórica asistidas técnicamente</t>
  </si>
  <si>
    <t xml:space="preserve">víctimas que han superado la condición de vulnerabilidad </t>
  </si>
  <si>
    <t>EQUIDAD E INCLUSIÓN DE VÍCTIMAS</t>
  </si>
  <si>
    <t>Centro regional de atención a víctimas dotado</t>
  </si>
  <si>
    <t>Servicio de ayuda y atención humanitaria</t>
  </si>
  <si>
    <t>Personas con asistencia humanitaria</t>
  </si>
  <si>
    <t>Servicio de apoyo a unidades productivas individuales para la generación de ingresos</t>
  </si>
  <si>
    <t xml:space="preserve">Servicio de asistencia funeraria </t>
  </si>
  <si>
    <t xml:space="preserve">Hogares subsidiados en asistencia funeraria  </t>
  </si>
  <si>
    <t xml:space="preserve">Unidades productivas vinculadas </t>
  </si>
  <si>
    <t xml:space="preserve">Documentos de planeación elaborados
</t>
  </si>
  <si>
    <t>APOYO AL PROGRAMA "PITALITO, ENTORNO PROTECTOR DE SUS FAMILIAS" PARA LA VIGENCIA 2023 EN EL PITALITO, HUILA</t>
  </si>
  <si>
    <t xml:space="preserve"> Prevención de la vulneración de derechos de familia.</t>
  </si>
  <si>
    <t>Formación a la familia e Implementación de escuelas para familias comunitarias, articuladas con instituciones educativas, con juntas de Acción Comunal, formando Redes de Apoyo (familia como forjadora de valores, familia protectora, formadora emocional, familia con capacidades).</t>
  </si>
  <si>
    <t xml:space="preserve"> Encuentro de unidad familiar Anual que incluya reconocimiento de expresiones culturales y diversidad, interacción e integración, recreación y deporte.</t>
  </si>
  <si>
    <t>Tasa de violencia intrafamiliar</t>
  </si>
  <si>
    <t>18.36%</t>
  </si>
  <si>
    <t xml:space="preserve">Campañas de promoción realizadas </t>
  </si>
  <si>
    <t xml:space="preserve">PROGRAMA DE PROTECCIÓN A LOS DERECHOS DE LA FAMILIA </t>
  </si>
  <si>
    <t>PITALITO, ENTORNO PROTECTOR DE SUS FAMILIAS</t>
  </si>
  <si>
    <t>Necesidades básicas insatisfechas (NBI)</t>
  </si>
  <si>
    <t xml:space="preserve">FAMILIAS FORMADAS PARA LA VIDA </t>
  </si>
  <si>
    <t>Servicio de apoyo para el fortalecimiento de escuelas de padres</t>
  </si>
  <si>
    <t>Escuelas de padres apoyadas</t>
  </si>
  <si>
    <t>Servicio de organización de eventos deportivos comunitarios</t>
  </si>
  <si>
    <t>Eventos deportivos comunitarios realizados</t>
  </si>
  <si>
    <t xml:space="preserve">
DEPORTE Y CULTURA PARA LA FAMILIA </t>
  </si>
  <si>
    <t>APOYO AL PROGRAMA "PITALITO, ENTORNO QUE RECONOCE A SUS FAMILIAS" PARA LA VIGENCIA 2023 EN EL PITALITO</t>
  </si>
  <si>
    <t xml:space="preserve"> Creación del Observatorio de la familia que incluya criterios de caracterización y diferenciación (inclusión, tipología, infraestructura).</t>
  </si>
  <si>
    <t>Desarrollo de Procesos anuales de articulación institucional e interinstitucional y fortalecimiento de las instancias de participación en el marco del SNBF, Integrando los programas existentes para las familias y capacitación a funcionarios que atienden el sector familia</t>
  </si>
  <si>
    <t xml:space="preserve">Documentos de investigación </t>
  </si>
  <si>
    <t xml:space="preserve">Documentos de investigación realizados </t>
  </si>
  <si>
    <t xml:space="preserve">RUTA DE ATENCIÓN A LA FAMILIA OBSERVATORIO DE FAMILIA </t>
  </si>
  <si>
    <t xml:space="preserve">
FORTALECIMIENTO DE CAPACIDADES INSTITUCIONALES Y DEL TALENTO HUMANO QUE ATIENDE FAMILIAS</t>
  </si>
  <si>
    <t>PITALITO, ENTORNO QUE RECONOCE A SUS FAMILIAS.</t>
  </si>
  <si>
    <t>APOYO PROGRAMA "PITALITO, ENTORNO CON FAMILIAS QUE APORTAN A LA TRANSFORMACIÓN Y AL DESARROLLO" PARA LA VIGENCIA 2023 EN EL MUNICIPIO DE  PITALITO, HUILA</t>
  </si>
  <si>
    <t xml:space="preserve"> "Fomento y desarrollo de capacidades con las familias desde su forma y dinámica social a través de autogestión de mejores condiciones familiares.</t>
  </si>
  <si>
    <t>Estrategia de formación para participación de las familias.</t>
  </si>
  <si>
    <t>Entornos acogedores para la familia y los niños (ayuda humanitaria a familias).</t>
  </si>
  <si>
    <t xml:space="preserve">DESARROLLO EN LAS FAMILIAS DE CAPACIDADES PARA SU PARTICIPACIÓN </t>
  </si>
  <si>
    <t>PITALITO, ENTORNO CON FAMILIAS QUE APORTAN A LA TRANSFORMACIÓN Y AL DESARROLLO</t>
  </si>
  <si>
    <t>Servicio de apoyo para las unidades productivas para el autoconsumo de los hogares en situación de vulnerabilidad social</t>
  </si>
  <si>
    <t>Hogares con unidades productivas para autoconsumo instaladas</t>
  </si>
  <si>
    <t>Hogares con acompañamiento familiar</t>
  </si>
  <si>
    <t xml:space="preserve">Estrategias creadas y en ejecución
Documentos de lineamientos técnicos elaborados </t>
  </si>
  <si>
    <t>APOYO PROGRAMA ESCUELA Y VIVIENDA SALUDABLE PARA UNA SALUD AMBIENTAL VIGENCIA 2023,  PITALITO, HUILA</t>
  </si>
  <si>
    <t>Servicio de gestión del riesgo para abordar situaciones de salud relacionadas con condiciones ambientales. (mortalidad en menores de 5 años)</t>
  </si>
  <si>
    <t>Secretaria de Salud</t>
  </si>
  <si>
    <t>11,75x1000 NV</t>
  </si>
  <si>
    <t>Servicio de gestión del riesgo para abordar situaciones de salud relacionadas con condiciones ambientales</t>
  </si>
  <si>
    <t>Campañas de gestión del riesgo para abordar situaciones de salud relacionadas con condiciones ambientales implementadas</t>
  </si>
  <si>
    <t>Tasa de mortalidad en menores de 5 años (ajustada)</t>
  </si>
  <si>
    <t>Salud y Protección Social</t>
  </si>
  <si>
    <t>HABITAT SALUDABLE</t>
  </si>
  <si>
    <t>ESCUELA Y VIVIENDA SALUDABLE PARA UNA SALUD AMBIENTAL</t>
  </si>
  <si>
    <t>APOYO  PROGRAMA VIDA SALUDABLE Y CONDICIONES NO TRANSMISIBLES VIGENCIA 2023  PITALITO, HUILA</t>
  </si>
  <si>
    <t>Servicio de gestión del riesgo para abordar condiciones crónicas prevalentes (mortalidad prematura)</t>
  </si>
  <si>
    <t xml:space="preserve"> Servicio de gestión del riesgo para abordar condiciones crónicas prevalentes (cáncer de mama)</t>
  </si>
  <si>
    <t>Servicio de gestión del riesgo para abordar condiciones crónicas prevalentes (cáncer de cuello uterino)</t>
  </si>
  <si>
    <t>Servicio de gestión del riesgo para abordar condiciones crónicas prevalentes (cáncer de próstata)</t>
  </si>
  <si>
    <t>Servicio de promoción de la salud y prevención de riesgos asociados a condiciones no transmisibles (modos, mortalidad por enfermedades prematuras)</t>
  </si>
  <si>
    <t>Tasa de mortalidad prematura por enfermedades no transmisibles (por 100.000 habitantes de 30 a 70 años)</t>
  </si>
  <si>
    <t>261,44x100,000 hab (30-70)</t>
  </si>
  <si>
    <t>Servicio de gestión del riesgo para abordar condiciones crónicas prevalentes</t>
  </si>
  <si>
    <t>Campañas de gestión del riesgo para abordar condiciones crónicas prevalentes implementadas</t>
  </si>
  <si>
    <t>CONDICIONES CRONICAS PREVALENTES</t>
  </si>
  <si>
    <t>VIDA SALUDABLE Y CONDICIONES NO TRANSMISIBLES</t>
  </si>
  <si>
    <t>Tasa de mortalidad prematura por cáncer de mama, cuello uterino, colon y recto, pulmón, próstata, estómago, linfoma no hodgkin y leucemia en adultos (CA MAMA)</t>
  </si>
  <si>
    <t>10,43x100,000 hab</t>
  </si>
  <si>
    <t>Tasa de mortalidad prematura por cáncer de mama, cuello uterino, colon y recto, pulmón, próstata, estómago, linfoma no hodgkin y leucemia en adultos (CUELLO UTERINO)</t>
  </si>
  <si>
    <t>4,47x100,000 hab</t>
  </si>
  <si>
    <t>Tasa de mortalidad prematura por cáncer de mama, cuello uterino, colon y recto, pulmón, próstata, estómago, linfoma no hodgkin y leucemia en adultos (PRÓSTATA)</t>
  </si>
  <si>
    <t>15,13 X 100,000 hab</t>
  </si>
  <si>
    <t>Servicios de promoción de la salud  y prevención de riesgos asociados a condiciones no transmisibles</t>
  </si>
  <si>
    <t>Campañas de promoción de la salud  y prevención de riesgos asociados a condiciones no transmisibles implementadas</t>
  </si>
  <si>
    <t>MODOS, CONDICIONES Y ESTILOS DE VIDA SALUDABLE</t>
  </si>
  <si>
    <t>APOYO PROGRAMA MENTE SANA: CONVIVENCIA SOCIAL Y SALUD MENTAL, VIGENCIA 2023  PITALITO, HUILA</t>
  </si>
  <si>
    <t xml:space="preserve"> Servicio de gestión del riesgo en temas de trastornos mentales (promoción de la salud mental)</t>
  </si>
  <si>
    <t>Servicio de gestión del riesgo en temas de consumo de sustancias psicoactivas (trastornos mentales)</t>
  </si>
  <si>
    <t>Tasa de mortalidad por lesiones auto infligidas intencionalmente</t>
  </si>
  <si>
    <t>13,26x100,000 hab</t>
  </si>
  <si>
    <t xml:space="preserve">Servicio de gestión del riesgo en temas de trastornos mentales </t>
  </si>
  <si>
    <t>Campañas de gestión del riesgo en temas de trastornos mentales implementadas</t>
  </si>
  <si>
    <t>Prevalencia del consumo de drogas ilícitas en edad escolar (Marihuana)</t>
  </si>
  <si>
    <t>Servicio de gestión del riesgo en temas de consumo de sustancias psicoactivas</t>
  </si>
  <si>
    <t>Campañas de gestión del riesgo en temas de consumo de sustancias psicoactivas implementadas</t>
  </si>
  <si>
    <t>PROMOCIÓN DE LA SALUD MENTAL Y LA CONVIVENCIA</t>
  </si>
  <si>
    <t>ATENCIÓN INTEGRAL A PROBLEMAS Y TRASTORNOS MENTALES Y A DIFERENTES FORMAS DE VIOLENCIA</t>
  </si>
  <si>
    <t>MENTE SANA:CONVIVENCIA SOCIAL Y SALUD MENTAL</t>
  </si>
  <si>
    <t>APOYO PROGRAMA NUTRICIÓN: FUENTE DE VIDA. SEGURIDAD ALIMENTARIA Y NUTRICIONAL VIGENCIA 2023, PITALITO, HUILA</t>
  </si>
  <si>
    <t xml:space="preserve"> Servicio de gestión del riesgo para temas de consumo, aprovechamiento biológico, calidad e inocuidad de los alimentos (mortalidad por desnutrición en menores de 5 años)</t>
  </si>
  <si>
    <t>Servicio de gestión del riesgo para temas de consumo, aprovechamiento biológico, calidad e inocuidad de los alimentos. (exceso de peso en adolescentes y escolares)</t>
  </si>
  <si>
    <t xml:space="preserve">Tasa de Mortalidad por desnutrición en menores de 5 años (por cada 100,000) </t>
  </si>
  <si>
    <t>8,4x100,000 (&lt;5años)</t>
  </si>
  <si>
    <t>Servicio de gestión del riesgo para temas de consumo, aprovechamiento biológico, calidad e inocuidad de los alimentos</t>
  </si>
  <si>
    <t>Campañas de gestión del riesgo para temas de consumo, aprovechamiento biológico, calidad e inocuidad de los alimentos implementadas</t>
  </si>
  <si>
    <t>Porcentaje de exceso de peso en adolescentes y escolares </t>
  </si>
  <si>
    <t>CONSUMO Y APROVECHAMIENTO BIOLOGICO</t>
  </si>
  <si>
    <t>NUTRICIÓN: FUENTE DE VIDA. SEGURIDAD ALIMENTARIA Y NUTRICIONAL</t>
  </si>
  <si>
    <t>APOYO PROYECTO SEXUALIDAD, DERECHOS SEXUALES Y REPRODUCTIVOS VIGENCIA 2023,  PITALITO, HUILA</t>
  </si>
  <si>
    <t>Servicio de gestión del riesgo en temas de salud sexual y reproductiva. promoción (tasa de fecundidad)</t>
  </si>
  <si>
    <t>Servicio de gestión del riesgo en temas de salud sexual y reproductiva. prevención (mortalidad materna)</t>
  </si>
  <si>
    <t>Servicio de gestión del riesgo en temas de salud sexual y reproductiva. prevencion (mortalidad por VIH)</t>
  </si>
  <si>
    <t xml:space="preserve"> Servicio de gestión del riesgo en temas de salud sexual y reproductiva. prevención (nacidos vivos)</t>
  </si>
  <si>
    <t>Tasa de fecundidad específica en mujeres adolescentes de 15 a 19 años</t>
  </si>
  <si>
    <t>94,35x1000 NV</t>
  </si>
  <si>
    <t xml:space="preserve">Servicio de gestión del riesgo en temas de salud sexual y reproductiva </t>
  </si>
  <si>
    <t>Campañas de gestión del riesgo en temas de salud sexual y reproductiva implementadas</t>
  </si>
  <si>
    <t>Tasa de mortalidad materna</t>
  </si>
  <si>
    <t>Tasa de mortalidad por vih/sida</t>
  </si>
  <si>
    <t>4,7x100.000</t>
  </si>
  <si>
    <t>porcentaje de nacidos vivos con 4 o más controles prenatales</t>
  </si>
  <si>
    <t xml:space="preserve">Campañas de gestión del riesgo en temas de salud sexual y reproductiva implementadas  </t>
  </si>
  <si>
    <t>PREVENCIÓN Y ATENCIÓN INTEGRAL EN SALUD SEXUAL Y REPRODUCTIVA DESDE UN ENFOQUE DE DERECHO</t>
  </si>
  <si>
    <t>PROMOCIÓN DE DERECHOS SEXUALES Y REPRODUCTIVOS Y EQUIDAD DE GÉNERO</t>
  </si>
  <si>
    <t>SEXUALIDAD, DERECHOS SEXUALES Y REPRODUCTIVOS</t>
  </si>
  <si>
    <t>APOYO  PROGRAMA VIDA SALUDABLE Y ENFERMEDADES TRANSMISIBLES VIGENCIA 2023,  PITALITO, HUILA</t>
  </si>
  <si>
    <t>Servicio de gestión del riesgo para enfermedades emergentes, reemergentes y desatendidas.</t>
  </si>
  <si>
    <t>Servicio de gestión del riesgo para enfermedades inmunoprevenibles (menor de un año)</t>
  </si>
  <si>
    <t xml:space="preserve"> Servicio de gestión del riesgo para enfermedades inmunoprevenibles (niños y niñas de 1 año de edad)</t>
  </si>
  <si>
    <t>Servicio de gestión del riesgo para enfermedades inmunoprevenibles (niños y niñas de 5 años)</t>
  </si>
  <si>
    <t>Servicio de gestión del riesgo para abordar situaciones de salud relacionadas con condiciones ambientales (inmunoprevenibles-letalidad covid-19)</t>
  </si>
  <si>
    <t xml:space="preserve"> Servicio de gestión del riesgo para abordar situaciones de salud relacionadas con condiciones ambientales (dengue)</t>
  </si>
  <si>
    <t>Incidencia de tuberculosis</t>
  </si>
  <si>
    <t>22,1x 100.000</t>
  </si>
  <si>
    <t>22,1 x 100.000</t>
  </si>
  <si>
    <t>Servicio de gestión del riesgo para enfermedades emergentes, reemergentes y desatendidas</t>
  </si>
  <si>
    <t>Campañas de gestión del riesgo para enfermedades emergentes, reemergentes y desatendidas implementadas</t>
  </si>
  <si>
    <t>Porcentaje de menores de 1 año con tercera dosis de pentavalente</t>
  </si>
  <si>
    <t>Servicio de gestión del riesgo para enfermedades inmunoprevenibles</t>
  </si>
  <si>
    <t>Campañas de gestión del riesgo para enfermedades inmunoprevenibles  implementadas</t>
  </si>
  <si>
    <t>Porcentaje niños y niñas de 1 año con vacunación de triple viral.</t>
  </si>
  <si>
    <t>Mortalidad de covid-19</t>
  </si>
  <si>
    <t>SD</t>
  </si>
  <si>
    <t>Letalidad por dengue</t>
  </si>
  <si>
    <t>ENFERMEDADES EMERGENTES Y REEMERGENTES</t>
  </si>
  <si>
    <t>ENFERMEDADES INMUNOPREVENIBLES</t>
  </si>
  <si>
    <t>VIDA SALUDABLE Y ENFERMEDADES TRANSMISIBLES</t>
  </si>
  <si>
    <t>APOYO PROGRAMA SALUD PUBLICA EN EMERGENCIAS Y DESASTRES VIGENCIA 2023,  PITALITO, HUILA</t>
  </si>
  <si>
    <t>Servicios de asistencia técnica (gestión del riesgo)</t>
  </si>
  <si>
    <t>Servicios de asistencia técnica. (situaciones de urgencias y emergencias)</t>
  </si>
  <si>
    <t xml:space="preserve">Tasa de mortalidad </t>
  </si>
  <si>
    <t>506x100,000 hab</t>
  </si>
  <si>
    <t>Servicio de asistencia técnica</t>
  </si>
  <si>
    <t>Asistencias técnicas realizadas</t>
  </si>
  <si>
    <t>GESTIÓN INTEGRAL DEL RIESGO EN EMERGENCIAS Y DESASTRES EN SALUD</t>
  </si>
  <si>
    <t>SITUACIONES DE URGENCIAS, EMERGENCIAS Y DESASTRES EN SALUD</t>
  </si>
  <si>
    <t>SALUD PÚBLICA EN EMERGENCIAS Y DESASTRES</t>
  </si>
  <si>
    <t>APOYO PROGRAMA SALUD Y ÁMBITO LABORAL VIGENCIA 2023,  PITALITO, HUILA</t>
  </si>
  <si>
    <t>Servicio de gestión del riesgo para abordar situaciones prevalentes de origen laboral (trabajo informal)</t>
  </si>
  <si>
    <t xml:space="preserve"> Servicio de asistencia técnica. (tasa de mortalidad)</t>
  </si>
  <si>
    <t>SALUD Y ÁMBITO LABORAL</t>
  </si>
  <si>
    <t>SEGURIDAD Y SALUD EN EL TRABAJO</t>
  </si>
  <si>
    <t>SITUACIONES PREVALENTES DE ORIGEN LABORAL</t>
  </si>
  <si>
    <t>Índice de Pobreza Multidimensional (ipm)</t>
  </si>
  <si>
    <t>Servicio de gestión del riesgo para abordar situaciones prevalentes de origen laboral</t>
  </si>
  <si>
    <t>Campañas de gestión del riesgo para abordar situaciones prevalentes de origen laboral implementadas</t>
  </si>
  <si>
    <t>APOYO PROGRAMA GESTIÓN DIFERENCIAL DE POBLACIONES VULNERABLES VIGENCIA 2023,  PITALITO, HUILA</t>
  </si>
  <si>
    <t>Servicio de educación informal en temas de salud pública. niños y niñas (mortalidad en menores de 5 años)</t>
  </si>
  <si>
    <t>Servicio de gestión del riesgo para abordar situaciones de salud relacionadas con condiciones ambientales. niños y niñas (mortalidad en menores de 5 años por EDA)</t>
  </si>
  <si>
    <t xml:space="preserve"> Servicio de gestión del riesgo para abordar situaciones de salud relacionadas con condiciones ambientales. niños y niñas (mortalidad en menores de 5 años por IRA)</t>
  </si>
  <si>
    <t>Servicio para la habilitación y la rehabilitación funcional. Discapacidad (ayudas técnicas)</t>
  </si>
  <si>
    <t>Servicio para la habilitación y la rehabilitación funcional (discapacidad acciones)</t>
  </si>
  <si>
    <t>Servicio de asistencia técnica (envejecimiento y vejez)</t>
  </si>
  <si>
    <t>Servicio de asistencia técnica (salud y genero)</t>
  </si>
  <si>
    <t>Servicio de asistencia técnica (poblaciones étnicas)</t>
  </si>
  <si>
    <t>Servicio de adopción y seguimiento de acciones y medidas especiales</t>
  </si>
  <si>
    <t>Servicio de adopción y seguimiento de acciones y medidas especiales (victimas)</t>
  </si>
  <si>
    <t xml:space="preserve">Servicio de educación informal en temas de salud pública </t>
  </si>
  <si>
    <t>tasa de mortalidad en niños menores de cinco (5) años por enfermedad diarreica aguda (eda) – zonas rurales (por cada 1.000 nacidos vivos)</t>
  </si>
  <si>
    <t>7,6x1000 Nacidos vivos</t>
  </si>
  <si>
    <t>tasa de mortalidad en niños menores de cinco (5) años por infección respiratoria aguda (ira) – zonas rurales (por cada 1.000 nacidos vivos)</t>
  </si>
  <si>
    <t>22,79x1000 Nacidos vivos</t>
  </si>
  <si>
    <t>porcentaje de personas que consideran que la calidad de la prestación del servicio de salud (medicina general, medicina especializada, odontología, etc.) fue “buena” o “muy buena”</t>
  </si>
  <si>
    <t>Personas que reciben apoyo para su habilitación y/o rehabilitación funcional</t>
  </si>
  <si>
    <t>acciones y medidas especiales ejecutadas</t>
  </si>
  <si>
    <t>Servicio para la habilitación y la rehabilitación funcional</t>
  </si>
  <si>
    <t>NIÑAS Y ADOLESCENTES</t>
  </si>
  <si>
    <t>ENVEJECIMIENTO Y VEJEZ</t>
  </si>
  <si>
    <t>SALUD Y GÉNERO</t>
  </si>
  <si>
    <t>SALUD EN POBLACIONES ÉTNICAS</t>
  </si>
  <si>
    <t>VÍCTIMAS DEL CONFLICTO ARMADO INTERNO</t>
  </si>
  <si>
    <t>GESTIÓN DIFERENCIAL DE POBLACIONES VULNERABLES</t>
  </si>
  <si>
    <t>APOYO PROGRAMA SALUD DIGNA Y OPORTUNA: FORTALECIMIENTO DE LA AUTORIDAD SANITARIA VIGENCIA 2023, MUNICIIPIO DE   PITALITO, HUILA</t>
  </si>
  <si>
    <t>Servicio de inspección, vigilancia y control (vigilancia</t>
  </si>
  <si>
    <t xml:space="preserve"> Servicio de gestión de peticiones, quejas, reclamos y denuncias (vigilancia)</t>
  </si>
  <si>
    <t>Documentos de lineamientos técnicos (vigilancia)</t>
  </si>
  <si>
    <t>Servicio de asistencia técnica (vigilancia)</t>
  </si>
  <si>
    <t>Servicio de información de vigilancia epidemiológica (vigilancia)</t>
  </si>
  <si>
    <t>Servicio de promoción, prevención, vigilancia y control de vectores y zoonosis (vigilancia)</t>
  </si>
  <si>
    <t>Servicios de comunicación y divulgación en inspección, vigilancia y control (vigilancia)</t>
  </si>
  <si>
    <t>Servicio de atención en salud a la población</t>
  </si>
  <si>
    <t>Servicio de asistencia técnica a Instituciones Prestadoras de Servicios de salud (prestación de servicios)</t>
  </si>
  <si>
    <t>Servicio de información para las instituciones públicas prestadoras de salud a la dirección de la entidad territorial</t>
  </si>
  <si>
    <t>visitas realizadas</t>
  </si>
  <si>
    <t>Servicio de gestión de peticiones, quejas, reclamos y denuncias</t>
  </si>
  <si>
    <t>Preguntas Quejas Reclamos y Denuncias Gestionadas</t>
  </si>
  <si>
    <t>Documentos de lineamientos técnicos</t>
  </si>
  <si>
    <t>Documentos técnicos publicados y/o socializados</t>
  </si>
  <si>
    <t>Servicio de información de vigilancia epidemiológica</t>
  </si>
  <si>
    <t>Informes de evento generados en la vigencia</t>
  </si>
  <si>
    <t>SISPRO</t>
  </si>
  <si>
    <t>Servicio de promoción, prevención, vigilancia y control de vectores y zoonosis</t>
  </si>
  <si>
    <t>Municipios categorías 4,5 y 6 que formulen y ejecuten real y efectivamente acciones de promoción, prevención, vigilancia  y control de vectores y zoonosis  realizados</t>
  </si>
  <si>
    <t>Servicios de comunicación y divulgación en inspección, vigilancia y control</t>
  </si>
  <si>
    <t>Eventos de rendición de cuentas realizados.</t>
  </si>
  <si>
    <t>VIGILANCIA</t>
  </si>
  <si>
    <t>SALUD DIGNA Y OPORTUNA: FORTALECIMIENTO DE LA AUTORIDAD SANITARIA</t>
  </si>
  <si>
    <t xml:space="preserve">Porcentaje de población afiliada al sistema de salud </t>
  </si>
  <si>
    <t>Personas atendidas con servicio de salud</t>
  </si>
  <si>
    <t>ASEGURAMIENTO</t>
  </si>
  <si>
    <t>Días transcurridos entre la fecha del diagnóstico y la fecha de inicio del primer ciclo de quimioterapia para leucemia aguda</t>
  </si>
  <si>
    <t>LEVANTAR LÍNEA DE BASE</t>
  </si>
  <si>
    <t>Servicio de asistencia técnica a Instituciones Prestadoras de Servicios de salud</t>
  </si>
  <si>
    <t>Instituciones Prestadoras de Servicios de salud asistidas técnicamente</t>
  </si>
  <si>
    <t>PRESTACIÓN DE SERVICIOS</t>
  </si>
  <si>
    <t>Sistema de información implementado</t>
  </si>
  <si>
    <t>APOYO AL PROGRAMA PITALITO: CIUDAD CREATIVA Y CULTURAL PARA LA VIGENCIA DEL 2023 DEL MUNICIPIO DE  PITALITO</t>
  </si>
  <si>
    <t>Realización de actividades culturales en las modalidades presencial y virtual.</t>
  </si>
  <si>
    <t>Creación de una estrategia para la formación de públicos y la convivencia ciudadana.</t>
  </si>
  <si>
    <t>Plan de concertación municipal de cultura para el cuatrienio</t>
  </si>
  <si>
    <t>Encuentros culturales mensuales (10 en el año) presenciales o virtuales que vinculen los diferentes colectivos artísticos y culturales existentes en el municipio en busca del fortalecimiento de procesos en los diversos grupos poblacionales.</t>
  </si>
  <si>
    <t xml:space="preserve"> Mejoramiento, adecuación  y mejoramiento ce escenarios culturales</t>
  </si>
  <si>
    <t xml:space="preserve"> Delegación de un experto en formulación de proyectos que identifique las fuentes de financiación para que gestione, asesore y acompañe.</t>
  </si>
  <si>
    <t xml:space="preserve"> Institucionalización del salón de artistas Laboyanos que se realiza cada año para apoyar iniciativas que fomenten y visualicen las expresiones artísticas y culturales de Pitalito.</t>
  </si>
  <si>
    <t>Programa de escuelas de formación artística en el municipio de Pitalito cada año (personas cubiertas de manera presencial y virtual).</t>
  </si>
  <si>
    <t>Crear un documento que contenga los currículos y programas académicos para las escuelas de formación artística del Municipio.</t>
  </si>
  <si>
    <t>Creación de estrategia transversal que forme el sentido de pertenencia, el amor por la vida y la unidad familiar en las escuelas de formación artística (personas cubiertas de manera virtual y presencial)</t>
  </si>
  <si>
    <t>Realizar un evento anual de capacitación a instructores</t>
  </si>
  <si>
    <t>Actualización y contextualización del Plan Veintenal de Cultura.</t>
  </si>
  <si>
    <t>Realización del Festival Folclórico Laboyano.</t>
  </si>
  <si>
    <t>Realización del Reinado Surcolombiano de Integración.</t>
  </si>
  <si>
    <t>Realización del Festival Cultural Laboyano.</t>
  </si>
  <si>
    <t>Articulación para la realización de la Feria Equina Grado A</t>
  </si>
  <si>
    <t>Apoyo a Iniciativas que apunten al desarrollo de la economía naranja al año, aprovechando la estrategia de economía naranja como plan de gobierno para ejecutar proyectos culturales con el apoyo de entidades públicas y privadas.</t>
  </si>
  <si>
    <t>Creación, adecuación y dotación de espacios y escenarios para prácticas de grupos organizados (tres en el cuatrienio).</t>
  </si>
  <si>
    <t>Apoyo a creadores y gestores culturales para acceso al servicio social complementario  de beneficios economicos periodicos BEPS</t>
  </si>
  <si>
    <t>Visibilización del patrimonio inmaterial del municipio de Pitalito como aporte al desarrollo cultural de la región (publicación de materiales, estudios o investigaciones).</t>
  </si>
  <si>
    <t>Gestión administrativa para el reconocimiento del patrimonio y los productos culturales. Fomento de las manifestaciones del patrimonio inmaterial en los campos de: la tradición oral; la minga; la medicina tradicional; los procesos agrícolas, las técnicas artesanales tradicionales; las artes populares; actos lúdicos de carácter colectivo.</t>
  </si>
  <si>
    <t>Consolidación de las bibliotecas como espacios tanto del conocimiento como del encuentro ciudadano, con el fin de apoyar el conocimiento de la ciudad y de sus procesos culturales siendo centros de información, investigación, memoria local y agencias de práctica social en diversidad de medios.</t>
  </si>
  <si>
    <t>Fortalecimiento de la Biblioteca Municipal de forma presencial y virtual, visionando una Red Municipal de Bibliotecas debidamente dotadas y con conectividad; un centro del conocimiento dotado de todos los elementos para la consulta, la investigación, complementado con una red de bibliotecas satélite que promuevan el acceso al conocimiento</t>
  </si>
  <si>
    <t>Promoción de espacios comunitarios para el uso adecuado del tiempo libre con programas descentralizados de la Biblioteca Municipal: La lectura en la vereda y la cuadra</t>
  </si>
  <si>
    <t>Fortalecimiento de la emisora virtual cultural</t>
  </si>
  <si>
    <t xml:space="preserve"> Implementación del sistema municipal de cultura que posibilite el acceso de la comunidad a los recursos, bienes y servicios culturales según los principios de descentralización, participación y autonomía</t>
  </si>
  <si>
    <t>Creación de la agenda cultural del municipio de Pitalito (personas beneficiadas virtual y presencialmente).</t>
  </si>
  <si>
    <t>ICRD</t>
  </si>
  <si>
    <t>Servicio de promoción de actividades culturales</t>
  </si>
  <si>
    <t>Actividades culturales para la promoción de la cultura realizadas</t>
  </si>
  <si>
    <t>Eventos / Documento de promoción de actividades culturales realizados</t>
  </si>
  <si>
    <t>Servicio de apoyo para la organización y la participación del sector artístico, cultural y la ciudadanía</t>
  </si>
  <si>
    <t>Encuentros realizados</t>
  </si>
  <si>
    <t>Servicio de mantenimiento de infraestructura cultural</t>
  </si>
  <si>
    <t>Infraestructura cultural intervenida</t>
  </si>
  <si>
    <t>Servicio de exposiciones</t>
  </si>
  <si>
    <t>Exposiciones realizadas</t>
  </si>
  <si>
    <t>Servicio de educación informal en áreas artísticas y culturales</t>
  </si>
  <si>
    <t>Servicio de educación informal al sector artístico y cultural</t>
  </si>
  <si>
    <t>Capacitaciones de educación informal realizadas</t>
  </si>
  <si>
    <t>Documentos normativos realizados</t>
  </si>
  <si>
    <t>Servicio de fomento para el acceso de la oferta cultural</t>
  </si>
  <si>
    <t>Personas beneficiadas</t>
  </si>
  <si>
    <t>Acceso de la población colombiana a espacios culturales</t>
  </si>
  <si>
    <t>NUESTRAS EXPRESIONES CULTURALES: TERRITORIO CON ENFOQUE DE CIUDAD REGIÓN</t>
  </si>
  <si>
    <t>Cultura</t>
  </si>
  <si>
    <t>Personas/organizaciones beneficiadas</t>
  </si>
  <si>
    <t>Centros culturales adecuados</t>
  </si>
  <si>
    <t>Servicio de apoyo financiero para creadores y gestores culturales</t>
  </si>
  <si>
    <t>Creadores y gestores culturales beneficiados</t>
  </si>
  <si>
    <t>Servicio de divulgación y publicación del Patrimonio cultural</t>
  </si>
  <si>
    <t>Publicaciones realizadas</t>
  </si>
  <si>
    <t>Servicio de salvaguardia al patrimonio inmaterial</t>
  </si>
  <si>
    <t>Procesos de salvaguardia efectiva del patrimonio inmaterial realizados</t>
  </si>
  <si>
    <t>Servicios bibliotecarios</t>
  </si>
  <si>
    <t>Usuarios atendidos</t>
  </si>
  <si>
    <t>Bibliotecas adecuadas</t>
  </si>
  <si>
    <t>Servicio de acceso a materiales de lectura</t>
  </si>
  <si>
    <t>Materiales de lectura disponibles en bibliotecas públicas y espacios no convencionales</t>
  </si>
  <si>
    <t>Servicio de asistencia técnica en procesos de comunicación cultural</t>
  </si>
  <si>
    <t>Asistencias técnicas a los procesos de comunicación cultural realizadas</t>
  </si>
  <si>
    <t>Empresas culturales apoyadas</t>
  </si>
  <si>
    <t>Bienes y manifestaciones del patrimonio cultural reconocidos y protegidos</t>
  </si>
  <si>
    <t>PATRIMONIO MATERIAL E INMATERIAL</t>
  </si>
  <si>
    <t>Personas lectoras</t>
  </si>
  <si>
    <t>CIUDAD LABOYANA COMUNICADA Y COMUNICADORA</t>
  </si>
  <si>
    <t>PITALITO: CIUDAD CREATIVA Y CULTURAL</t>
  </si>
  <si>
    <t xml:space="preserve">Asistencias técnicas en gestión cultural realizadas </t>
  </si>
  <si>
    <t>Eventos de promoción de actividades culturales realizados</t>
  </si>
  <si>
    <t xml:space="preserve">Encuentros realizados </t>
  </si>
  <si>
    <t xml:space="preserve">Eventos de promoción de actividades culturales realizados </t>
  </si>
  <si>
    <t>APOYO AL PROGRAMA DEPORTE Y RECREACIÓN CON SENTIDO SOCIAL  PARA LA VIGENCIA 2023 EN EL MUNICIPIO DE  PITALITO</t>
  </si>
  <si>
    <t xml:space="preserve"> Programa de escuelas de formación deportiva en el municipio de Pitalito cada año (niños, niñas y adolescentes formadas virtual y presencialmente)</t>
  </si>
  <si>
    <t xml:space="preserve"> Dotación de escuelas de formación deportiva</t>
  </si>
  <si>
    <t>Diseño y ejecución de Estrategia transversal que forme el sentido de pertenencia, cultura del cuidado, aprendizaje del amor por la vida y la unidad familiar en las escuelas de formación deportiva (personas formadas).</t>
  </si>
  <si>
    <t>Evento anual de capacitación a instructores, entrenadores, directivos de clubes deportivos.</t>
  </si>
  <si>
    <t xml:space="preserve"> Programa anual de apoyo al fortalecimiento de clubes deportivos</t>
  </si>
  <si>
    <t>Mantenimiento de infraestructura para escenarios deportivos, en zona urbana y rural, durante el cuatrienio</t>
  </si>
  <si>
    <t>Construcción y adquisición de terrenos para infraestructura deportiva y recreativa durante el cuatrienio</t>
  </si>
  <si>
    <t>Actividad física dirigida musicalizada (aeróbicos)</t>
  </si>
  <si>
    <t xml:space="preserve"> Vías Activas y Saludables</t>
  </si>
  <si>
    <t>Programa anual de apoyo al  ICRD para el fortalecimiento del deporte y la recreación (participantes).</t>
  </si>
  <si>
    <t>Realización de una actividad deportiva y/o recreativa dirigida a la población con discapacidad cada año</t>
  </si>
  <si>
    <t>Realización de Juegos campesinos y comunales con enfoque comunitario incluyente cada año.</t>
  </si>
  <si>
    <t>Realización de Juegos Intercolegiados y juegos escolares cada año</t>
  </si>
  <si>
    <t xml:space="preserve"> Realización de campeonatos de integración comunitaria</t>
  </si>
  <si>
    <t>DEPORTE Y RECREACIÓN CON SENTIDO SOCIAL</t>
  </si>
  <si>
    <t>Servicio de Escuelas Deportivas</t>
  </si>
  <si>
    <t>Niños, niñas, adolescentes y jóvenes inscritos en Escuelas Deportivas</t>
  </si>
  <si>
    <t>Escuelas deportivas implementadas- dotadas</t>
  </si>
  <si>
    <t>Servicio de asistencia técnica para la promoción del deporte</t>
  </si>
  <si>
    <t>Asistencias técnicas realizadas a los organismos deportivos</t>
  </si>
  <si>
    <t>Servicio de mantenimiento a la infraestructura deportiva</t>
  </si>
  <si>
    <t>Infraestructura deportiva mantenida</t>
  </si>
  <si>
    <t>Parque recreo-deportivo construido y dotado</t>
  </si>
  <si>
    <t>Servicio de organización de eventos recreativos comunitarios</t>
  </si>
  <si>
    <t>Eventos recreativos comunitarios realizados  (Noche sin carro)</t>
  </si>
  <si>
    <t>Servicio de promoción de la actividad física, la recreación y el deporte</t>
  </si>
  <si>
    <t xml:space="preserve"> Personas atendidas por los programas de recreación, deporte social comunitario, actividad física y aprovechamiento del tiempo libre</t>
  </si>
  <si>
    <t xml:space="preserve">Niños, niñas, adolescentes y jóvenes inscritos en Escuelas Deportivas </t>
  </si>
  <si>
    <t>Eventos recreativos comunitarios realizados</t>
  </si>
  <si>
    <t xml:space="preserve">Personas que acceden a servicios deportivos, recreativos y de actividad física </t>
  </si>
  <si>
    <t>Deporte y Recreación</t>
  </si>
  <si>
    <t>Población que realiza actividad física en su tiempo libre</t>
  </si>
  <si>
    <t>ESCUELAS DEPORTIVAS PARA LA FORMACIÓN DE CALIDAD DE VIDA</t>
  </si>
  <si>
    <t>ACTIVIDAD FISICA, DEPORTE Y RECREACION PARA TODOS</t>
  </si>
  <si>
    <t>ESCENARIOS DEPORTIVOS</t>
  </si>
  <si>
    <t>APOYO AL PROGRAMA "VÍAS PARA UNA CIUDAD REGIÓN" PARA LA VIGENCIA 2023, MUNICIPIO DE  PITALITO, HUILA</t>
  </si>
  <si>
    <t>Pavimentación vías urbanas</t>
  </si>
  <si>
    <t xml:space="preserve"> Mantenimiento vías urbanas</t>
  </si>
  <si>
    <t>Apertura de vía urbana</t>
  </si>
  <si>
    <t>Terminación de los andenes sobre la avenida Pastrana y otras vías</t>
  </si>
  <si>
    <t xml:space="preserve"> Impulsar tramos viales como ciclo rutas</t>
  </si>
  <si>
    <t xml:space="preserve"> Habilitación de andenes para población discapacitada</t>
  </si>
  <si>
    <t>Mantenimiento vías rurales</t>
  </si>
  <si>
    <t>Construcción de Puentes en vías terciarias</t>
  </si>
  <si>
    <t>Construcción de Placa huella</t>
  </si>
  <si>
    <t>Apertura de vía rural.</t>
  </si>
  <si>
    <t>Secretaria de Infraestructura</t>
  </si>
  <si>
    <t>Vía urbana mejorada</t>
  </si>
  <si>
    <t xml:space="preserve">Vía urbana pavimentada </t>
  </si>
  <si>
    <t>Kilómetros</t>
  </si>
  <si>
    <t>Red vial urbana en buen estado</t>
  </si>
  <si>
    <t>Transporte</t>
  </si>
  <si>
    <t>VIAS URBANAS PARA UNA CIUDAD QUE VIVE</t>
  </si>
  <si>
    <t>VIAS PARA UNA CIUDAD REGION</t>
  </si>
  <si>
    <t>PITALITO VIVE  Y PRODUCE EN UN TERRITORIO QUE CONOCE Y RESPETA</t>
  </si>
  <si>
    <t>Vía urbana construida</t>
  </si>
  <si>
    <t>Vía urbana construida en afirmado</t>
  </si>
  <si>
    <t>Andén de la red urbana habilitado</t>
  </si>
  <si>
    <t xml:space="preserve">Andén de la red urbana en funcionamiento  </t>
  </si>
  <si>
    <t>Metros lineales</t>
  </si>
  <si>
    <t>Vías regionales con niveles de servicio adecuados</t>
  </si>
  <si>
    <t>Ciclo infraestructura construida en red vial terciaria</t>
  </si>
  <si>
    <t>Ciclo infraestructura de la red vial terciaria construida</t>
  </si>
  <si>
    <t>Andén construido en vía urbana como obra complementaria de seguridad vial</t>
  </si>
  <si>
    <t>Vía terciaria con mantenimiento periódico o rutinario</t>
  </si>
  <si>
    <t>Vía terciaria con mantenimiento rutinario</t>
  </si>
  <si>
    <t>Puente construido en vía terciaria</t>
  </si>
  <si>
    <t>Puente construido en vía terciaria existente</t>
  </si>
  <si>
    <t>Placa huella construida</t>
  </si>
  <si>
    <t>Vía terciaria mejorada</t>
  </si>
  <si>
    <t>Red vial terciaria en buen estado</t>
  </si>
  <si>
    <t>VIAS RURALES PARA UN MUNICIPIO QUE VIVE</t>
  </si>
  <si>
    <t>APOYO APOYO PROGRAMA MÁS FAMILIAS CON VIVIENDAS DIGNAS PARA UNA CIUDAD SOSTENIBLE VIGENCIA 2023 DE PITALITO, HUILA  PITALITO</t>
  </si>
  <si>
    <t>Mejoramientos de vivienda rural</t>
  </si>
  <si>
    <t xml:space="preserve"> Mejoramiento de vivienda urbana</t>
  </si>
  <si>
    <t>Construcción de vivienda nueva urbana.</t>
  </si>
  <si>
    <t xml:space="preserve"> Legalizar y titular predios urbanos y rurales</t>
  </si>
  <si>
    <t>Dirección tecnica de vivienda</t>
  </si>
  <si>
    <t>Déficit de vivienda cualitativo</t>
  </si>
  <si>
    <t>Servicio de apoyo financiero para mejoramiento de vivienda</t>
  </si>
  <si>
    <t>Hogares beneficiados con mejoramiento de una vivienda  </t>
  </si>
  <si>
    <t>Viviendas de Interés Prioritario urbanas mejoradas</t>
  </si>
  <si>
    <t>Vivienda y Desarrollo Territorial</t>
  </si>
  <si>
    <t>FAMILIAS CON DERECHO A VIVIENDAS DIGNAS PARA UNA CIUDAD ACOGEDORA</t>
  </si>
  <si>
    <t>Viviendas de Interés Prioritario urbanas construidas</t>
  </si>
  <si>
    <t>Servicio de asistencia técnica y jurídica en saneamiento y titulación de predios</t>
  </si>
  <si>
    <t>Asistencias técnicas y jurídicas realizadas</t>
  </si>
  <si>
    <t>Índice de pobreza multidimensional (imp)</t>
  </si>
  <si>
    <t>Déficit de vivienda cuantitativo</t>
  </si>
  <si>
    <t>MAS FAMILIAS CON VIVIENDAS DIGNAS PARA UNA CIUDAD SOSTENIBLE</t>
  </si>
  <si>
    <t>APOYO AL PROGRAMA SERVICIO PÚBLICOS: COMPONENTE VITAL PARA UN TERRITORIO PRODUCTIVO, VIGENCIA 2023, SECRETARIA DE INFRAESTRUCTURA, EN EL MUNICIPIO DE PITALITO, HUILA</t>
  </si>
  <si>
    <t>Aumentar cobertura de acueductos rurales - Construcción</t>
  </si>
  <si>
    <t xml:space="preserve"> Aumentar calidad de agua de acueductos rurales - optimizacion</t>
  </si>
  <si>
    <t>Sistemas de descontaminación de aguas servidas en área rural</t>
  </si>
  <si>
    <t>Fortalecimiento de las actividades de aprovechamiento, tratamiento y disposición final de los residuos sólidos ordinarios</t>
  </si>
  <si>
    <t>Acueductos construidos</t>
  </si>
  <si>
    <t>Personas con acceso a agua potable</t>
  </si>
  <si>
    <t>SERVICIOS PÚBLICOS: COMPONENTE VITAL PARA UN TERRITORIO PRODUCTIVO</t>
  </si>
  <si>
    <t>ACUEDUCTO SOSTENIBLE Y DE CALIDAD PARA LOS LABOYANOS</t>
  </si>
  <si>
    <t>Acueductos optimizados</t>
  </si>
  <si>
    <t>Red de distribución optimizada</t>
  </si>
  <si>
    <t>Unidades sanitarias con saneamiento básico construidas</t>
  </si>
  <si>
    <t xml:space="preserve">Viviendas beneficiadas con la construcción de  unidades sanitarias </t>
  </si>
  <si>
    <t>Porcentaje de población con sistema de tratamiento  de aguas residuales</t>
  </si>
  <si>
    <t>ALCANTARILLADO AMIGABLE CON EL MEDIO AMBIENTE</t>
  </si>
  <si>
    <t>Servicios de seguimiento al Plan de Gestión Integral de Residuos Solidos PGIRS</t>
  </si>
  <si>
    <t>Plan de Gestión Integral de Residuos Solidos con seguimiento</t>
  </si>
  <si>
    <t>Índice de Gini</t>
  </si>
  <si>
    <t xml:space="preserve">ASEO: UNA PROPUESTA PARA UNA MEJOR CALIDAD DE VIDA </t>
  </si>
  <si>
    <t>APOYO AL PROGRAMA SERVICIO PÚBLICOS: COMPONENTE VITAL PARA UN TERRITORIO PRODUCTIVO, VIGENCIA 2023, SECRETARIA DE PLANEACIÓN, EN EL MUNICIPIO DE   PITALITO  HUILA</t>
  </si>
  <si>
    <t>Aplicar Subsidio fondo de solidaridad y redistribución ingresos acueducto.</t>
  </si>
  <si>
    <t xml:space="preserve"> Aplicar Subsidio fondo de solidaridad y redistribución ingresos alcantarillado.</t>
  </si>
  <si>
    <t>Aplicar Subsidio fondo de solidaridad y redistribución ingresos aseo.</t>
  </si>
  <si>
    <t>Usuarios conectados a la red de servicio de acueducto</t>
  </si>
  <si>
    <t>Servicio de apoyo financiero para subsidios al consumo en los servicios públicos domiciliarios</t>
  </si>
  <si>
    <t>Usuarios conectados a la red de servicio de alcantarillado</t>
  </si>
  <si>
    <t xml:space="preserve">Usuarios con acceso al servicio de aseo </t>
  </si>
  <si>
    <t>APOYO PROGRAMA SERVICIOS PÚBLICOS: COMPONENTE VITAL PARA UN TERRITORIO PRODUCTIVO VIGENCIA 2023, MUNICIPIO DE  PITALITO, HUILA</t>
  </si>
  <si>
    <t>Mantenimiento correctivo de alumbrado público</t>
  </si>
  <si>
    <t>Ampliación de alumbrado público</t>
  </si>
  <si>
    <t xml:space="preserve"> Inventario de luminarias, estructuras y redes del alumbrado público</t>
  </si>
  <si>
    <t xml:space="preserve"> Modernización del sistema de alumbrado público</t>
  </si>
  <si>
    <t xml:space="preserve"> Implementación de alumbrado navideño</t>
  </si>
  <si>
    <t>Redes de alumbrado público ampliadas</t>
  </si>
  <si>
    <t xml:space="preserve">Redes de alumbrado público ampliadas </t>
  </si>
  <si>
    <t>Unidad</t>
  </si>
  <si>
    <t xml:space="preserve">Documentos de planeación </t>
  </si>
  <si>
    <t>Redes de alumbrado público mejoradas</t>
  </si>
  <si>
    <t xml:space="preserve">Redes de alumbrado público mejoradas </t>
  </si>
  <si>
    <t>Redes del sistema de distribución local ampliada</t>
  </si>
  <si>
    <t xml:space="preserve">Redes de alumbrado público con mantenimiento </t>
  </si>
  <si>
    <t>(Luminarias a mantener anualmente del sistema de alumbrado Público en el casco urbano y rural)</t>
  </si>
  <si>
    <t>(Numero de inventarios del sistema de alumbrado público realizados)</t>
  </si>
  <si>
    <t xml:space="preserve">SERVICIOS COMPLEMENTARIOS PARA UN MEJOR VIVIR </t>
  </si>
  <si>
    <t>APOYO PROGRAMA PITALITO TERRITORIO ORDENADO Y ACOGEDOR VIGENCIA 2023 MUNICIPIO  PITALITO, HUILA</t>
  </si>
  <si>
    <t>Construir un centro Sacúdete al parque</t>
  </si>
  <si>
    <t>Construcción, mejoramiento, mantenimiento, de plaza de mercado, mataderos, cementerios, parques y andenes e inmobiliarios del espacio público.</t>
  </si>
  <si>
    <t>Cementerio público construido.</t>
  </si>
  <si>
    <t>Estudios para la construcción del Parque longitudinal de la Quebrada Cálamo</t>
  </si>
  <si>
    <t>Estudios para la peatonalización del microcentro de Pitalito</t>
  </si>
  <si>
    <t>Construcción del Parque Gran Plaza Pitalito y "Centro Empresarial y financiero Surcolombiano" incluyendo al mismo el componente de traslado de las asociaciones ACOPAP y ACOSUR.</t>
  </si>
  <si>
    <t xml:space="preserve"> Remodelación y reconversión comercial de la plaza de mercado minorista de Pitalito.</t>
  </si>
  <si>
    <t xml:space="preserve"> Programa "Parques del Macizo", para cambiar las zonas verdes por "Mi parque"</t>
  </si>
  <si>
    <t xml:space="preserve"> Adecuar sitios de espacio público de sitios asociados con inseguridad, que sean embellecidos y mejorados. Al menos uno por año.</t>
  </si>
  <si>
    <t>PITALITO TERRITORIO ORDENADO Y ACOGEDOR</t>
  </si>
  <si>
    <t>Espacio publico construido</t>
  </si>
  <si>
    <t>Metros cuadrados</t>
  </si>
  <si>
    <t>Espacios públicos construidos</t>
  </si>
  <si>
    <t>Estudios de pre inversión e inversión</t>
  </si>
  <si>
    <t>Estudios realizados</t>
  </si>
  <si>
    <t>Zonas verdes adecuadas</t>
  </si>
  <si>
    <t>Zonas verdes mantenidas</t>
  </si>
  <si>
    <t>DESARROLLO DEL PROGRAMA PITALITO CON DESARROLLO SOSTENIBLE PARA LA VIGENCIA 2023  PITALITO PITALITO</t>
  </si>
  <si>
    <t>2022415510026</t>
  </si>
  <si>
    <t>Ejecutar acciones de vigilancia y control de las áreas protegidas del municipio</t>
  </si>
  <si>
    <t>Reforestación de 5 ha para la recuperación de áreas de importancia ambiental.</t>
  </si>
  <si>
    <t>Garantizar la disponibilidad de material vegetal con especies nativas para el desarrollo de actividades de restauración, enriquecimiento vegetal y/o reforestación.</t>
  </si>
  <si>
    <t xml:space="preserve"> Implementación de acciones incluidas en el POMCA del Rio Guarapas.</t>
  </si>
  <si>
    <t>Adquisición de predio de Reserva Natural</t>
  </si>
  <si>
    <t>Mejora en el índice de efectividad de manejo de las áreas protegidas públicas </t>
  </si>
  <si>
    <t>Servicio de prevención, vigilancia y control de áreas protegidas</t>
  </si>
  <si>
    <t>Áreas cubiertas con jornadas de vigilancia</t>
  </si>
  <si>
    <t>Hectáreas</t>
  </si>
  <si>
    <t>Ambiente y Desarrollo Sostenible</t>
  </si>
  <si>
    <t>RESPETO AL MEDIO AMBIENTE</t>
  </si>
  <si>
    <t>PITALITO CON DESARROLLO SOSTENIBLE</t>
  </si>
  <si>
    <t>Índice municipal de riesgo de desastres ajustado por capacidades</t>
  </si>
  <si>
    <t>Obras para el control y reducción de la erosión</t>
  </si>
  <si>
    <t>Área reforestada.</t>
  </si>
  <si>
    <t>Emisiones de gases de efecto invernadero reducidas a nivel territorial</t>
  </si>
  <si>
    <t>Servicio de producción de plántulas en viveros</t>
  </si>
  <si>
    <t>Plántulas producidas</t>
  </si>
  <si>
    <t>Cuerpos de agua cumpliendo con los criterios de calidad definidos en su plan de ordenamiento del recurso hídrico (por)</t>
  </si>
  <si>
    <t>Servicio de seguimiento y control a usuarios del recurso hídrico.</t>
  </si>
  <si>
    <t>Visitas de seguimiento y control realizadas</t>
  </si>
  <si>
    <t>PROTECCIÓN Y RECUPERACIÓN DEL RECURSO HÍDRICO</t>
  </si>
  <si>
    <t xml:space="preserve">Índice de fortalecimiento interinstitucional ambiental </t>
  </si>
  <si>
    <t xml:space="preserve">Documentos de lineamientos técnicos para la conservación de la biodiversidad y sus servicios eco sistémicos </t>
  </si>
  <si>
    <t xml:space="preserve">Documentos de lineamientos técnicos  implementados </t>
  </si>
  <si>
    <t>PRODUCCIÓN AGROPECUARIA PARA LA SEGURIDAD ALIMENTARIA CON INFRAESTRUCTURA, SERVICIOS, SANEAMIENTO Y SOSTENIBILIDAD AMBIENTAL Y ECONÓMICA VIGENCIA 2023, MUNICIPIO DE   PITALITO</t>
  </si>
  <si>
    <t>2022415510006</t>
  </si>
  <si>
    <t xml:space="preserve"> Desarrollar actividades del programa acorde al sector agropecuario</t>
  </si>
  <si>
    <t>Productores con acuerdos comerciales suscritos - agricultura por contrato</t>
  </si>
  <si>
    <t xml:space="preserve"> Servicio de asistencia técnica agropecuaria dirigida a pequeños productores</t>
  </si>
  <si>
    <t>Pequeños productores apoyados</t>
  </si>
  <si>
    <t>AGRICULTURA Y DESARROLLO RURAL</t>
  </si>
  <si>
    <t>PRODUCCIÓN AGRÍCOLA RENTABLE Y SOSTENIBLE</t>
  </si>
  <si>
    <t>Producción agropecuaria para la seguridad alimentaria con  infraestructura, servicios, saneamiento y sostenibilidad ambiental y económica</t>
  </si>
  <si>
    <t>PITALITO CENTRO MODERNO DE CREACION Y PRODUCCION</t>
  </si>
  <si>
    <t>Secretaria de Desarrollo Económico y Competitividad</t>
  </si>
  <si>
    <t>DESARROLLO DEL PROGRAMA "TRANSFORMACIÓN MINERO ENERGÉTICA", VIGENCIA 2023, MUNICIPIO DE PITALITO, HUILA</t>
  </si>
  <si>
    <t>2022415510002</t>
  </si>
  <si>
    <t>Desarrollar acciones sector minas y energía</t>
  </si>
  <si>
    <t>TRANSFORMACIÓN MINERO ENERGÉTICA</t>
  </si>
  <si>
    <t>MINAS Y ENERGIA</t>
  </si>
  <si>
    <t>Servicio de promoción y difusión de la actividad minera</t>
  </si>
  <si>
    <t>Eventos de promoción del sector minero realizados</t>
  </si>
  <si>
    <t>DESARROLLO DEL PROGRAMA "EL TURISTA PASEA EN LA CHIVA LABOYANA", VIGENCIA 2023, MUNICIPIO DE PITALITO, HUILA</t>
  </si>
  <si>
    <t>2022415510004</t>
  </si>
  <si>
    <t>Desarrollar programa y actividades turísticas</t>
  </si>
  <si>
    <t xml:space="preserve"> Servicio de promoción turística </t>
  </si>
  <si>
    <t>Población ocupada en la industria turística</t>
  </si>
  <si>
    <t>Articulación regional desde un proyecto de turismo Surcolombiano</t>
  </si>
  <si>
    <t>COMERCIO, INDUSTRIA Y TURISMO</t>
  </si>
  <si>
    <t>EL TURISTA PASEA EN LA CHIVA LABOYANA</t>
  </si>
  <si>
    <t>Regiones con planes de divulgación y promoción</t>
  </si>
  <si>
    <t>DESARROLLO DEL PROGRAMA "EMPLEO PRODUCTIVO Y DIGNO", VIGENCIA 2023, MUNICIPIO DE   PITALITO, HUILA</t>
  </si>
  <si>
    <t>2022415510003</t>
  </si>
  <si>
    <t>Desarrollar actividades sector trabajo</t>
  </si>
  <si>
    <t xml:space="preserve"> Servicio de asistencia técnica para la generación y formalización del
empleo</t>
  </si>
  <si>
    <t>Redes asistidas técnicamente</t>
  </si>
  <si>
    <t>TRABAJO</t>
  </si>
  <si>
    <t>Jóvenes liderando el cambio productivo</t>
  </si>
  <si>
    <t>EMPLEO PRODUCTIVO Y DIGNO</t>
  </si>
  <si>
    <t>DESARROLLO DEL PROGRAMA "INNOVANDO PARA EL FUTURO", VIGENCIA 2023, MUNICIPIO DE   PITALITO, HUILA</t>
  </si>
  <si>
    <t>2022415510005</t>
  </si>
  <si>
    <t>Desarrollar actividades programa CTeI</t>
  </si>
  <si>
    <t xml:space="preserve"> Servicios de apoyo financiero para la inclusión de otras formas de conocimiento en ciencia, tecnología e innovación </t>
  </si>
  <si>
    <t>Proyectos financiados para investigación aplicada</t>
  </si>
  <si>
    <t>Personas que desarrollan actividades en ciencia, tecnología e innovación</t>
  </si>
  <si>
    <t>Promoción de la competitividad, la creación, la investigación y la innovación con todos los niveles educativos</t>
  </si>
  <si>
    <t xml:space="preserve"> CIENCIA, TECNOLOGÍA E INNOVACIÓN</t>
  </si>
  <si>
    <t>INNOVANDO PARA EL FUTURO</t>
  </si>
  <si>
    <t>APOYO AL PROGRAMA PITALITO SE CONECTA CON EL MUNDO VIGENCIA 2023, MUNICIPIO DE   PITALITO,  HUILA</t>
  </si>
  <si>
    <t>2022415510028</t>
  </si>
  <si>
    <t>Desarrollar estrategias para fortalecer el acceso de la comunidad a los trámites y servicios prestados de manera virtual</t>
  </si>
  <si>
    <t xml:space="preserve"> Implementación de iniciativas digitales y tecnológicas para la adopción del protocolo IPV6</t>
  </si>
  <si>
    <t xml:space="preserve"> IMPLEMENTACIÓN DE INICIATIVAS DIGITALES Y TECNOLÓGICAS PARA EL DESARROLLO EMPRESARIAL Y CIUDADANO</t>
  </si>
  <si>
    <t>CENTRO INTEGRADO DE SERVICIOS ADECUADO</t>
  </si>
  <si>
    <t xml:space="preserve">Hogares con acceso a internet </t>
  </si>
  <si>
    <t>TECNOLOGIAS DE LA INFORMACION Y LAS COMUNICACIONES.</t>
  </si>
  <si>
    <t>Pitalito se conecta con el mundo</t>
  </si>
  <si>
    <t>Documentos de lineamientos técnicos elaborados</t>
  </si>
  <si>
    <t>Desarrollos digitales</t>
  </si>
  <si>
    <t>Productos digitales desarrollados</t>
  </si>
  <si>
    <t>Centro Integrado de Servicios adecuado</t>
  </si>
  <si>
    <t>CELEBRACIONES</t>
  </si>
  <si>
    <t>Celebracion del dia de la accion comunal</t>
  </si>
  <si>
    <t>Fortalecimiento en personal (auxiliares de policía), equipos para la movilidad, tecnología y elementos para la operatividad de la policía, estación Pitalito, subestación Bruselas y organismos de seguridad que hacen parte del comité territorial de orden publico</t>
  </si>
  <si>
    <t>Ejecución del programa Jóvenes en Acción,  (contratación de enlace, articulación educativa y beneficiarios);actividades de promoción y participación de la juventud, en el marco de política pública,</t>
  </si>
  <si>
    <t>Atención integral a la discapacidad, en el marco de la Política Pública (operatividad Comité Local de discapacidad, acciones de fortalecimiento de población, eventos de promoción de derechos)</t>
  </si>
  <si>
    <t>Plan de acción anual de oportunidades para todos con población LGBTI y personas con orientaciones sexuales e identidades de género diversas (OS/IG), en el marco de la política pública,</t>
  </si>
  <si>
    <t>ENFERMEDADES ENDEMOEPIDÉMICAS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</si>
</sst>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8" formatCode="&quot;$&quot;\ #,##0.00;[Red]\-&quot;$&quot;\ #,##0.00"/>
    <numFmt numFmtId="41" formatCode="_-* #,##0_-;\-* #,##0_-;_-* &quot;-&quot;_-;_-@_-"/>
    <numFmt numFmtId="44" formatCode="_-&quot;$&quot;\ * #,##0.00_-;\-&quot;$&quot;\ * #,##0.00_-;_-&quot;$&quot;\ * &quot;-&quot;??_-;_-@_-"/>
    <numFmt numFmtId="164" formatCode="_(&quot;$&quot;\ * #,##0.00_);_(&quot;$&quot;\ * \(#,##0.00\);_(&quot;$&quot;\ * &quot;-&quot;??_);_(@_)"/>
    <numFmt numFmtId="165" formatCode="0.0"/>
    <numFmt numFmtId="166" formatCode="&quot;$&quot;\ #,##0_);[Red]\(&quot;$&quot;\ #,##0\)"/>
    <numFmt numFmtId="167" formatCode="_(&quot;$&quot;\ * #,##0_);_(&quot;$&quot;\ * \(#,##0\);_(&quot;$&quot;\ * &quot;-&quot;??_);_(@_)"/>
    <numFmt numFmtId="168" formatCode="0.0%"/>
    <numFmt numFmtId="169" formatCode="0.000%"/>
    <numFmt numFmtId="170" formatCode="&quot;$&quot;\ #,##0.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72"/>
      <color theme="1"/>
      <name val="Calibri"/>
      <family val="2"/>
      <scheme val="minor"/>
    </font>
    <font>
      <b/>
      <sz val="9"/>
      <color theme="0"/>
      <name val="Arial"/>
      <family val="2"/>
    </font>
    <font>
      <sz val="11"/>
      <name val="Calibri"/>
      <family val="2"/>
      <scheme val="minor"/>
    </font>
    <font>
      <sz val="9"/>
      <name val="Calibri"/>
      <family val="2"/>
      <scheme val="minor"/>
    </font>
    <font>
      <sz val="9"/>
      <color theme="1"/>
      <name val="Calibri"/>
      <family val="2"/>
      <scheme val="minor"/>
    </font>
    <font>
      <sz val="9"/>
      <name val="Calibri"/>
      <family val="2"/>
    </font>
    <font>
      <sz val="9"/>
      <name val="Arial Narrow"/>
      <family val="2"/>
    </font>
    <font>
      <sz val="9"/>
      <color rgb="FFFF0000"/>
      <name val="Arial Narrow"/>
      <family val="2"/>
    </font>
    <font>
      <sz val="9"/>
      <color theme="1"/>
      <name val="Arial Narrow"/>
      <family val="2"/>
    </font>
    <font>
      <sz val="11"/>
      <color rgb="FF9C5700"/>
      <name val="Calibri"/>
      <family val="2"/>
      <scheme val="minor"/>
    </font>
    <font>
      <sz val="11"/>
      <color rgb="FF9C0006"/>
      <name val="Calibri"/>
      <family val="2"/>
      <scheme val="minor"/>
    </font>
    <font>
      <sz val="9"/>
      <color rgb="FF000000"/>
      <name val="Calibri"/>
      <family val="2"/>
      <scheme val="minor"/>
    </font>
    <font>
      <b/>
      <sz val="10"/>
      <name val="Arial"/>
      <family val="2"/>
    </font>
  </fonts>
  <fills count="13">
    <fill>
      <patternFill patternType="none"/>
    </fill>
    <fill>
      <patternFill patternType="gray125"/>
    </fill>
    <fill>
      <patternFill patternType="solid">
        <fgColor theme="9" tint="-0.499984740745262"/>
        <bgColor indexed="64"/>
      </patternFill>
    </fill>
    <fill>
      <patternFill patternType="solid">
        <fgColor rgb="FF522B57"/>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0"/>
        <bgColor theme="4" tint="0.79998168889431442"/>
      </patternFill>
    </fill>
    <fill>
      <patternFill patternType="solid">
        <fgColor rgb="FFFFEB9C"/>
      </patternFill>
    </fill>
    <fill>
      <patternFill patternType="solid">
        <fgColor rgb="FFFFC7CE"/>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ECECEC"/>
      </left>
      <right style="medium">
        <color rgb="FFECECEC"/>
      </right>
      <top style="medium">
        <color rgb="FFECECEC"/>
      </top>
      <bottom style="medium">
        <color rgb="FFECECE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0" fontId="1" fillId="0" borderId="0"/>
    <xf numFmtId="0" fontId="2" fillId="3" borderId="10">
      <alignment horizontal="center" vertical="center" wrapText="1"/>
    </xf>
    <xf numFmtId="9" fontId="1" fillId="0" borderId="0" applyFont="0" applyFill="0" applyBorder="0" applyAlignment="0" applyProtection="0"/>
    <xf numFmtId="41" fontId="1" fillId="0" borderId="0" applyFont="0" applyFill="0" applyBorder="0" applyAlignment="0" applyProtection="0"/>
    <xf numFmtId="0" fontId="12" fillId="11" borderId="0" applyNumberFormat="0" applyBorder="0" applyAlignment="0" applyProtection="0"/>
    <xf numFmtId="0" fontId="13" fillId="12" borderId="0" applyNumberFormat="0" applyBorder="0" applyAlignment="0" applyProtection="0"/>
  </cellStyleXfs>
  <cellXfs count="105">
    <xf numFmtId="0" fontId="0" fillId="0" borderId="0" xfId="0"/>
    <xf numFmtId="0" fontId="0" fillId="0" borderId="0" xfId="0" applyAlignment="1">
      <alignment wrapText="1"/>
    </xf>
    <xf numFmtId="0" fontId="6" fillId="9" borderId="11"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8" fillId="9" borderId="11" xfId="0" applyFont="1" applyFill="1" applyBorder="1" applyAlignment="1">
      <alignment horizontal="center" vertical="center" wrapText="1"/>
    </xf>
    <xf numFmtId="10" fontId="6" fillId="9" borderId="11" xfId="0" applyNumberFormat="1" applyFont="1" applyFill="1" applyBorder="1" applyAlignment="1">
      <alignment horizontal="center" vertical="center" wrapText="1"/>
    </xf>
    <xf numFmtId="9" fontId="6" fillId="9" borderId="11" xfId="0" applyNumberFormat="1" applyFont="1" applyFill="1" applyBorder="1" applyAlignment="1">
      <alignment horizontal="center" vertical="center" wrapText="1"/>
    </xf>
    <xf numFmtId="10" fontId="6" fillId="9" borderId="11" xfId="0" applyNumberFormat="1" applyFont="1" applyFill="1" applyBorder="1" applyAlignment="1">
      <alignment horizontal="center" vertical="center"/>
    </xf>
    <xf numFmtId="0" fontId="6" fillId="9" borderId="11" xfId="0" applyFont="1" applyFill="1" applyBorder="1" applyAlignment="1">
      <alignment horizontal="center" vertical="center"/>
    </xf>
    <xf numFmtId="49" fontId="6" fillId="9" borderId="11" xfId="0" applyNumberFormat="1" applyFont="1" applyFill="1" applyBorder="1" applyAlignment="1">
      <alignment horizontal="center" vertical="center" wrapText="1"/>
    </xf>
    <xf numFmtId="49" fontId="7" fillId="9" borderId="11" xfId="0" applyNumberFormat="1" applyFont="1" applyFill="1" applyBorder="1" applyAlignment="1">
      <alignment horizontal="center" vertical="center" wrapText="1"/>
    </xf>
    <xf numFmtId="0" fontId="6" fillId="10" borderId="11" xfId="0" applyFont="1" applyFill="1" applyBorder="1" applyAlignment="1">
      <alignment horizontal="center" vertical="center"/>
    </xf>
    <xf numFmtId="0" fontId="6" fillId="9" borderId="11" xfId="0" applyFont="1" applyFill="1" applyBorder="1" applyAlignment="1">
      <alignment vertical="center"/>
    </xf>
    <xf numFmtId="0" fontId="6" fillId="9" borderId="11" xfId="0" applyFont="1" applyFill="1" applyBorder="1" applyAlignment="1">
      <alignment vertical="center" wrapText="1"/>
    </xf>
    <xf numFmtId="0" fontId="9" fillId="9" borderId="11" xfId="0" applyFont="1" applyFill="1" applyBorder="1" applyAlignment="1">
      <alignment horizontal="justify" vertical="center" wrapText="1"/>
    </xf>
    <xf numFmtId="0" fontId="9" fillId="9" borderId="11" xfId="0" applyFont="1" applyFill="1" applyBorder="1" applyAlignment="1">
      <alignment horizontal="center" vertical="center" wrapText="1"/>
    </xf>
    <xf numFmtId="0" fontId="9" fillId="9" borderId="11" xfId="0" applyFont="1" applyFill="1" applyBorder="1" applyAlignment="1">
      <alignment horizontal="justify" vertical="center"/>
    </xf>
    <xf numFmtId="0" fontId="9" fillId="9" borderId="11" xfId="0" applyFont="1" applyFill="1" applyBorder="1" applyAlignment="1">
      <alignment horizontal="center" vertical="center"/>
    </xf>
    <xf numFmtId="10" fontId="9" fillId="9" borderId="11" xfId="0" applyNumberFormat="1" applyFont="1" applyFill="1" applyBorder="1" applyAlignment="1">
      <alignment horizontal="center" vertical="center" wrapText="1"/>
    </xf>
    <xf numFmtId="9" fontId="9" fillId="9" borderId="11" xfId="0" applyNumberFormat="1" applyFont="1" applyFill="1" applyBorder="1" applyAlignment="1">
      <alignment horizontal="center" vertical="center" wrapText="1"/>
    </xf>
    <xf numFmtId="168" fontId="9" fillId="9" borderId="11" xfId="0" applyNumberFormat="1" applyFont="1" applyFill="1" applyBorder="1" applyAlignment="1">
      <alignment horizontal="center" vertical="center" wrapText="1"/>
    </xf>
    <xf numFmtId="1" fontId="6" fillId="9" borderId="11" xfId="0" applyNumberFormat="1" applyFont="1" applyFill="1" applyBorder="1" applyAlignment="1">
      <alignment horizontal="center" vertical="center" wrapText="1"/>
    </xf>
    <xf numFmtId="0" fontId="11" fillId="9" borderId="11" xfId="0" applyFont="1" applyFill="1" applyBorder="1" applyAlignment="1">
      <alignment horizontal="justify" vertical="center"/>
    </xf>
    <xf numFmtId="9" fontId="11" fillId="9" borderId="11" xfId="0" applyNumberFormat="1" applyFont="1" applyFill="1" applyBorder="1" applyAlignment="1">
      <alignment horizontal="center" vertical="center" wrapText="1"/>
    </xf>
    <xf numFmtId="0" fontId="11" fillId="9" borderId="11" xfId="0" applyFont="1" applyFill="1" applyBorder="1" applyAlignment="1">
      <alignment horizontal="justify" vertical="center" wrapText="1"/>
    </xf>
    <xf numFmtId="0" fontId="11" fillId="9" borderId="11" xfId="0" applyFont="1" applyFill="1" applyBorder="1" applyAlignment="1">
      <alignment horizontal="center" vertical="center"/>
    </xf>
    <xf numFmtId="0" fontId="10" fillId="9" borderId="11" xfId="0" applyFont="1" applyFill="1" applyBorder="1" applyAlignment="1">
      <alignment horizontal="center" vertical="center" wrapText="1"/>
    </xf>
    <xf numFmtId="9" fontId="9" fillId="9" borderId="11" xfId="0" applyNumberFormat="1" applyFont="1" applyFill="1" applyBorder="1" applyAlignment="1">
      <alignment horizontal="center" vertical="center"/>
    </xf>
    <xf numFmtId="9" fontId="6" fillId="9" borderId="11" xfId="0" applyNumberFormat="1" applyFont="1" applyFill="1" applyBorder="1" applyAlignment="1">
      <alignment horizontal="center" vertical="center"/>
    </xf>
    <xf numFmtId="49" fontId="7" fillId="9" borderId="11" xfId="0" applyNumberFormat="1" applyFont="1" applyFill="1" applyBorder="1" applyAlignment="1">
      <alignment horizontal="center" vertical="center"/>
    </xf>
    <xf numFmtId="0" fontId="7" fillId="9" borderId="11" xfId="6" applyFont="1" applyFill="1" applyBorder="1" applyAlignment="1">
      <alignment horizontal="center" vertical="center" wrapText="1"/>
    </xf>
    <xf numFmtId="0" fontId="7" fillId="9" borderId="11" xfId="6" applyNumberFormat="1" applyFont="1" applyFill="1" applyBorder="1" applyAlignment="1">
      <alignment horizontal="center" vertical="center" wrapText="1"/>
    </xf>
    <xf numFmtId="1" fontId="7" fillId="9" borderId="11" xfId="6" applyNumberFormat="1" applyFont="1" applyFill="1" applyBorder="1" applyAlignment="1">
      <alignment horizontal="center" vertical="center" wrapText="1"/>
    </xf>
    <xf numFmtId="0" fontId="7" fillId="9" borderId="11" xfId="7" applyFont="1" applyFill="1" applyBorder="1" applyAlignment="1">
      <alignment horizontal="center" vertical="center" wrapText="1"/>
    </xf>
    <xf numFmtId="2" fontId="7" fillId="9" borderId="11" xfId="6" applyNumberFormat="1" applyFont="1" applyFill="1" applyBorder="1" applyAlignment="1">
      <alignment horizontal="center" vertical="center" wrapText="1"/>
    </xf>
    <xf numFmtId="168" fontId="6" fillId="9" borderId="11" xfId="0" applyNumberFormat="1" applyFont="1" applyFill="1" applyBorder="1" applyAlignment="1">
      <alignment horizontal="center" vertical="center" wrapText="1"/>
    </xf>
    <xf numFmtId="9" fontId="6" fillId="9" borderId="11" xfId="4" applyFont="1" applyFill="1" applyBorder="1" applyAlignment="1">
      <alignment horizontal="center" vertical="center" wrapText="1"/>
    </xf>
    <xf numFmtId="41" fontId="6" fillId="9" borderId="11" xfId="5" applyFont="1" applyFill="1" applyBorder="1" applyAlignment="1">
      <alignment horizontal="center" vertical="center" wrapText="1"/>
    </xf>
    <xf numFmtId="3" fontId="7" fillId="9" borderId="11" xfId="6" applyNumberFormat="1" applyFont="1" applyFill="1" applyBorder="1" applyAlignment="1">
      <alignment horizontal="center" vertical="center" wrapText="1"/>
    </xf>
    <xf numFmtId="0" fontId="14" fillId="9" borderId="11" xfId="0" applyFont="1" applyFill="1" applyBorder="1" applyAlignment="1">
      <alignment horizontal="center" vertical="center"/>
    </xf>
    <xf numFmtId="0" fontId="7" fillId="9" borderId="11" xfId="0" applyFont="1" applyFill="1" applyBorder="1" applyAlignment="1">
      <alignment horizontal="center" vertical="center"/>
    </xf>
    <xf numFmtId="3" fontId="7" fillId="9" borderId="11" xfId="0" applyNumberFormat="1" applyFont="1" applyFill="1" applyBorder="1" applyAlignment="1">
      <alignment horizontal="center" vertical="center"/>
    </xf>
    <xf numFmtId="10" fontId="7" fillId="9" borderId="11" xfId="0" applyNumberFormat="1" applyFont="1" applyFill="1" applyBorder="1" applyAlignment="1">
      <alignment horizontal="center" vertical="center"/>
    </xf>
    <xf numFmtId="169" fontId="6" fillId="9" borderId="11" xfId="0" applyNumberFormat="1" applyFont="1" applyFill="1" applyBorder="1" applyAlignment="1">
      <alignment horizontal="center" vertical="center"/>
    </xf>
    <xf numFmtId="0" fontId="14" fillId="9" borderId="11" xfId="0" applyFont="1" applyFill="1" applyBorder="1" applyAlignment="1">
      <alignment horizontal="center" vertical="center" wrapText="1"/>
    </xf>
    <xf numFmtId="0" fontId="0" fillId="9" borderId="11" xfId="0" applyFill="1" applyBorder="1" applyAlignment="1">
      <alignment horizontal="center" vertical="center" wrapText="1"/>
    </xf>
    <xf numFmtId="0" fontId="0" fillId="9" borderId="11" xfId="0" applyFill="1" applyBorder="1" applyAlignment="1">
      <alignment horizontal="center" wrapText="1"/>
    </xf>
    <xf numFmtId="9" fontId="0" fillId="9" borderId="11" xfId="0" applyNumberFormat="1" applyFill="1" applyBorder="1" applyAlignment="1">
      <alignment horizontal="center" vertical="center" wrapText="1"/>
    </xf>
    <xf numFmtId="0" fontId="5" fillId="9" borderId="11" xfId="0" applyFont="1" applyFill="1" applyBorder="1" applyAlignment="1">
      <alignment horizontal="center" vertical="center" wrapText="1"/>
    </xf>
    <xf numFmtId="1" fontId="0" fillId="9" borderId="11" xfId="0" applyNumberFormat="1" applyFill="1" applyBorder="1" applyAlignment="1">
      <alignment horizontal="center" vertical="center" wrapText="1"/>
    </xf>
    <xf numFmtId="164" fontId="1" fillId="9" borderId="11" xfId="1" applyFont="1" applyFill="1" applyBorder="1" applyAlignment="1">
      <alignment wrapText="1"/>
    </xf>
    <xf numFmtId="164" fontId="1" fillId="9" borderId="11" xfId="1" applyFont="1" applyFill="1" applyBorder="1"/>
    <xf numFmtId="0" fontId="0" fillId="9" borderId="11" xfId="0" applyFill="1" applyBorder="1" applyAlignment="1">
      <alignment horizontal="center" vertical="center"/>
    </xf>
    <xf numFmtId="164" fontId="1" fillId="9" borderId="11" xfId="1" applyFont="1" applyFill="1" applyBorder="1" applyAlignment="1">
      <alignment horizontal="center" vertical="center"/>
    </xf>
    <xf numFmtId="165" fontId="0" fillId="9" borderId="11" xfId="0" applyNumberFormat="1" applyFill="1" applyBorder="1" applyAlignment="1">
      <alignment horizontal="center" vertical="center" wrapText="1"/>
    </xf>
    <xf numFmtId="167" fontId="1" fillId="9" borderId="11" xfId="1" applyNumberFormat="1" applyFont="1" applyFill="1" applyBorder="1"/>
    <xf numFmtId="9" fontId="0" fillId="9" borderId="11" xfId="4" applyFont="1" applyFill="1" applyBorder="1" applyAlignment="1">
      <alignment horizontal="center" vertical="center" wrapText="1"/>
    </xf>
    <xf numFmtId="3" fontId="0" fillId="9" borderId="11" xfId="0" applyNumberFormat="1" applyFill="1" applyBorder="1"/>
    <xf numFmtId="0" fontId="0" fillId="9" borderId="11" xfId="0" applyFill="1" applyBorder="1"/>
    <xf numFmtId="166" fontId="0" fillId="9" borderId="11" xfId="0" applyNumberFormat="1" applyFill="1" applyBorder="1"/>
    <xf numFmtId="164" fontId="0" fillId="9" borderId="11" xfId="1" applyFont="1" applyFill="1" applyBorder="1"/>
    <xf numFmtId="167" fontId="0" fillId="9" borderId="11" xfId="1" applyNumberFormat="1" applyFont="1" applyFill="1" applyBorder="1"/>
    <xf numFmtId="167" fontId="0" fillId="9" borderId="11" xfId="1" applyNumberFormat="1" applyFont="1" applyFill="1" applyBorder="1" applyAlignment="1">
      <alignment horizontal="center" vertical="center"/>
    </xf>
    <xf numFmtId="167" fontId="0" fillId="9" borderId="11" xfId="1" applyNumberFormat="1" applyFont="1" applyFill="1" applyBorder="1" applyAlignment="1">
      <alignment horizontal="left"/>
    </xf>
    <xf numFmtId="6" fontId="0" fillId="9" borderId="11" xfId="0" applyNumberFormat="1" applyFill="1" applyBorder="1"/>
    <xf numFmtId="49" fontId="0" fillId="9" borderId="11" xfId="0" applyNumberFormat="1" applyFill="1" applyBorder="1" applyAlignment="1">
      <alignment horizontal="center" vertical="center"/>
    </xf>
    <xf numFmtId="10" fontId="0" fillId="9" borderId="11" xfId="0" applyNumberFormat="1" applyFill="1" applyBorder="1" applyAlignment="1">
      <alignment horizontal="center" vertical="center"/>
    </xf>
    <xf numFmtId="9" fontId="0" fillId="9" borderId="11" xfId="0" applyNumberFormat="1" applyFill="1" applyBorder="1" applyAlignment="1">
      <alignment horizontal="center" vertical="center"/>
    </xf>
    <xf numFmtId="0" fontId="0" fillId="9" borderId="11" xfId="0" applyFill="1" applyBorder="1" applyAlignment="1">
      <alignmen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4" borderId="8" xfId="3" applyFont="1" applyFill="1" applyBorder="1">
      <alignment horizontal="center" vertical="center" wrapText="1"/>
    </xf>
    <xf numFmtId="0" fontId="4" fillId="5" borderId="7" xfId="3" applyFont="1" applyFill="1" applyBorder="1">
      <alignment horizontal="center" vertical="center" wrapText="1"/>
    </xf>
    <xf numFmtId="0" fontId="4" fillId="5" borderId="8" xfId="3" applyFont="1" applyFill="1" applyBorder="1">
      <alignment horizontal="center" vertical="center" wrapText="1"/>
    </xf>
    <xf numFmtId="0" fontId="4" fillId="5" borderId="9" xfId="3" applyFont="1" applyFill="1" applyBorder="1">
      <alignment horizontal="center" vertical="center" wrapText="1"/>
    </xf>
    <xf numFmtId="0" fontId="4" fillId="6" borderId="7" xfId="2" applyFont="1" applyFill="1" applyBorder="1" applyAlignment="1">
      <alignment horizontal="center" vertical="center" wrapText="1"/>
    </xf>
    <xf numFmtId="0" fontId="4" fillId="6" borderId="9" xfId="2" applyFont="1" applyFill="1" applyBorder="1" applyAlignment="1">
      <alignment horizontal="center" vertical="center" wrapText="1"/>
    </xf>
    <xf numFmtId="0" fontId="4" fillId="7" borderId="7" xfId="2" applyFont="1" applyFill="1" applyBorder="1" applyAlignment="1">
      <alignment horizontal="center" vertical="center" wrapText="1"/>
    </xf>
    <xf numFmtId="0" fontId="4" fillId="7" borderId="8" xfId="2" applyFont="1" applyFill="1" applyBorder="1" applyAlignment="1">
      <alignment horizontal="center" vertical="center" wrapText="1"/>
    </xf>
    <xf numFmtId="0" fontId="4" fillId="7"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4" borderId="11" xfId="3" applyFont="1" applyFill="1" applyBorder="1">
      <alignment horizontal="center" vertical="center" wrapText="1"/>
    </xf>
    <xf numFmtId="0" fontId="4" fillId="5" borderId="11" xfId="3" applyFont="1" applyFill="1" applyBorder="1">
      <alignment horizontal="center" vertical="center" wrapText="1"/>
    </xf>
    <xf numFmtId="0" fontId="4" fillId="6" borderId="11" xfId="2" applyFont="1" applyFill="1" applyBorder="1" applyAlignment="1">
      <alignment horizontal="center" vertical="center" wrapText="1"/>
    </xf>
    <xf numFmtId="0" fontId="4" fillId="7" borderId="11" xfId="2" applyFont="1" applyFill="1" applyBorder="1" applyAlignment="1">
      <alignment horizontal="center" vertical="center" wrapText="1"/>
    </xf>
    <xf numFmtId="0" fontId="4" fillId="8" borderId="12" xfId="2" applyFont="1" applyFill="1" applyBorder="1" applyAlignment="1">
      <alignment horizontal="center" vertical="center" wrapText="1"/>
    </xf>
    <xf numFmtId="0" fontId="0" fillId="0" borderId="11" xfId="0" applyBorder="1" applyAlignment="1">
      <alignment horizontal="center" vertical="center" wrapText="1"/>
    </xf>
    <xf numFmtId="1" fontId="0" fillId="0" borderId="11" xfId="0" applyNumberFormat="1" applyBorder="1" applyAlignment="1">
      <alignment horizontal="center" vertical="center" wrapText="1"/>
    </xf>
    <xf numFmtId="0" fontId="0" fillId="0" borderId="11" xfId="0" applyBorder="1" applyAlignment="1">
      <alignment horizontal="center" vertical="center"/>
    </xf>
    <xf numFmtId="0" fontId="0" fillId="0" borderId="11" xfId="0" applyBorder="1"/>
    <xf numFmtId="6" fontId="0" fillId="0" borderId="11" xfId="0" applyNumberFormat="1" applyBorder="1"/>
    <xf numFmtId="8" fontId="0" fillId="0" borderId="11" xfId="0" applyNumberFormat="1" applyBorder="1"/>
    <xf numFmtId="164" fontId="0" fillId="0" borderId="11" xfId="1" applyFont="1" applyBorder="1"/>
    <xf numFmtId="167" fontId="0" fillId="0" borderId="11" xfId="1" applyNumberFormat="1" applyFont="1" applyBorder="1"/>
    <xf numFmtId="170" fontId="15" fillId="0" borderId="11" xfId="0" applyNumberFormat="1" applyFont="1" applyBorder="1" applyAlignment="1">
      <alignment horizontal="center" vertical="center"/>
    </xf>
    <xf numFmtId="164" fontId="1" fillId="9" borderId="12" xfId="1" applyFont="1" applyFill="1" applyBorder="1" applyAlignment="1">
      <alignment wrapText="1"/>
    </xf>
    <xf numFmtId="164" fontId="0" fillId="0" borderId="0" xfId="1" applyFont="1"/>
    <xf numFmtId="44" fontId="0" fillId="0" borderId="0" xfId="0" applyNumberFormat="1"/>
  </cellXfs>
  <cellStyles count="8">
    <cellStyle name="Incorrecto" xfId="7" builtinId="27"/>
    <cellStyle name="KPT04_Main" xfId="3" xr:uid="{00000000-0005-0000-0000-000001000000}"/>
    <cellStyle name="Millares [0]" xfId="5" builtinId="6"/>
    <cellStyle name="Moneda" xfId="1" builtinId="4"/>
    <cellStyle name="Neutral" xfId="6" builtinId="28"/>
    <cellStyle name="Normal" xfId="0" builtinId="0"/>
    <cellStyle name="Normal 2 5" xfId="2" xr:uid="{00000000-0005-0000-0000-000006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28575</xdr:rowOff>
    </xdr:from>
    <xdr:to>
      <xdr:col>1</xdr:col>
      <xdr:colOff>1480457</xdr:colOff>
      <xdr:row>0</xdr:row>
      <xdr:rowOff>651782</xdr:rowOff>
    </xdr:to>
    <xdr:pic>
      <xdr:nvPicPr>
        <xdr:cNvPr id="2" name="1 Imagen">
          <a:extLst>
            <a:ext uri="{FF2B5EF4-FFF2-40B4-BE49-F238E27FC236}">
              <a16:creationId xmlns:a16="http://schemas.microsoft.com/office/drawing/2014/main" id="{2FD6BFBF-2857-4F97-9A21-4DE61C8129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2647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224520</xdr:colOff>
      <xdr:row>0</xdr:row>
      <xdr:rowOff>503465</xdr:rowOff>
    </xdr:from>
    <xdr:to>
      <xdr:col>2</xdr:col>
      <xdr:colOff>653143</xdr:colOff>
      <xdr:row>0</xdr:row>
      <xdr:rowOff>846829</xdr:rowOff>
    </xdr:to>
    <xdr:sp macro="" textlink="">
      <xdr:nvSpPr>
        <xdr:cNvPr id="3" name="object 4">
          <a:extLst>
            <a:ext uri="{FF2B5EF4-FFF2-40B4-BE49-F238E27FC236}">
              <a16:creationId xmlns:a16="http://schemas.microsoft.com/office/drawing/2014/main" id="{BD248542-96DD-4657-9BE2-E5AF1AD1529E}"/>
            </a:ext>
          </a:extLst>
        </xdr:cNvPr>
        <xdr:cNvSpPr txBox="1"/>
      </xdr:nvSpPr>
      <xdr:spPr>
        <a:xfrm>
          <a:off x="224520" y="503465"/>
          <a:ext cx="2973159" cy="343364"/>
        </a:xfrm>
        <a:prstGeom prst="rect">
          <a:avLst/>
        </a:prstGeom>
      </xdr:spPr>
      <xdr:txBody>
        <a:bodyPr vert="horz" wrap="square" lIns="0" tIns="60960" rIns="0" bIns="0"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83820" marR="0" lvl="0" indent="0" algn="ctr" defTabSz="914400" rtl="0" eaLnBrk="1" fontAlgn="auto" latinLnBrk="0" hangingPunct="1">
            <a:lnSpc>
              <a:spcPct val="100000"/>
            </a:lnSpc>
            <a:spcBef>
              <a:spcPts val="480"/>
            </a:spcBef>
            <a:spcAft>
              <a:spcPts val="0"/>
            </a:spcAft>
            <a:buClrTx/>
            <a:buSzTx/>
            <a:buFontTx/>
            <a:buNone/>
            <a:tabLst/>
            <a:defRPr/>
          </a:pPr>
          <a:r>
            <a:rPr kumimoji="0" lang="es-ES" sz="1800" b="1" i="0" u="none" strike="noStrike" kern="1200" cap="none" spc="0" normalizeH="0" baseline="0" noProof="0">
              <a:ln>
                <a:noFill/>
              </a:ln>
              <a:solidFill>
                <a:sysClr val="windowText" lastClr="000000"/>
              </a:solidFill>
              <a:effectLst/>
              <a:uLnTx/>
              <a:uFillTx/>
              <a:latin typeface="Calibri"/>
              <a:ea typeface="+mn-ea"/>
              <a:cs typeface="Calibri"/>
            </a:rPr>
            <a:t>Alcaldía Municipal</a:t>
          </a:r>
          <a:endParaRPr kumimoji="0" sz="1400" b="1" i="0" u="none" strike="noStrike" kern="1200" cap="none" spc="0" normalizeH="0" baseline="0" noProof="0">
            <a:ln>
              <a:noFill/>
            </a:ln>
            <a:solidFill>
              <a:sysClr val="windowText" lastClr="000000"/>
            </a:solidFill>
            <a:effectLst/>
            <a:uLnTx/>
            <a:uFillTx/>
            <a:latin typeface="Calibri"/>
            <a:ea typeface="+mn-ea"/>
            <a:cs typeface="Calibri"/>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G256"/>
  <sheetViews>
    <sheetView tabSelected="1" topLeftCell="I1" zoomScale="70" zoomScaleNormal="70" workbookViewId="0">
      <pane ySplit="4" topLeftCell="A5" activePane="bottomLeft" state="frozen"/>
      <selection activeCell="B1" sqref="B1"/>
      <selection pane="bottomLeft" activeCell="AG254" sqref="AG254:AG257"/>
    </sheetView>
  </sheetViews>
  <sheetFormatPr baseColWidth="10" defaultRowHeight="15" x14ac:dyDescent="0.25"/>
  <cols>
    <col min="1" max="1" width="20.140625" bestFit="1" customWidth="1"/>
    <col min="2" max="2" width="23.42578125" customWidth="1"/>
    <col min="3" max="3" width="37.28515625" customWidth="1"/>
    <col min="4" max="4" width="30.42578125" customWidth="1"/>
    <col min="5" max="5" width="20.140625" customWidth="1"/>
    <col min="6" max="6" width="19.140625" customWidth="1"/>
    <col min="7" max="7" width="11.42578125" customWidth="1"/>
    <col min="8" max="8" width="14.42578125" customWidth="1"/>
    <col min="9" max="9" width="21.7109375" customWidth="1"/>
    <col min="10" max="10" width="21" customWidth="1"/>
    <col min="11" max="11" width="17.140625" customWidth="1"/>
    <col min="12" max="12" width="11.42578125" customWidth="1"/>
    <col min="13" max="13" width="20.140625" customWidth="1"/>
    <col min="14" max="14" width="37.5703125" customWidth="1"/>
    <col min="15" max="15" width="29.7109375" customWidth="1"/>
    <col min="16" max="16" width="30.85546875" customWidth="1"/>
    <col min="17" max="17" width="16.140625" customWidth="1"/>
    <col min="18" max="18" width="15.85546875" customWidth="1"/>
    <col min="19" max="19" width="18.28515625" customWidth="1"/>
    <col min="20" max="20" width="11.42578125" customWidth="1"/>
    <col min="21" max="21" width="16.7109375" customWidth="1"/>
    <col min="22" max="22" width="20.140625" bestFit="1" customWidth="1"/>
    <col min="23" max="23" width="17.140625" customWidth="1"/>
    <col min="24" max="24" width="16.28515625" customWidth="1"/>
    <col min="25" max="26" width="11.42578125" customWidth="1"/>
    <col min="27" max="27" width="23.140625" customWidth="1"/>
    <col min="28" max="28" width="21.5703125" customWidth="1"/>
    <col min="29" max="29" width="18.85546875" customWidth="1"/>
    <col min="30" max="30" width="19.42578125" customWidth="1"/>
    <col min="31" max="31" width="18.28515625" customWidth="1"/>
    <col min="32" max="32" width="16.7109375" customWidth="1"/>
    <col min="33" max="33" width="28.140625" customWidth="1"/>
    <col min="247" max="247" width="12.7109375" customWidth="1"/>
    <col min="248" max="248" width="23.42578125" customWidth="1"/>
    <col min="249" max="249" width="18.5703125" customWidth="1"/>
    <col min="250" max="250" width="21.140625" customWidth="1"/>
    <col min="251" max="251" width="18.140625" customWidth="1"/>
    <col min="252" max="258" width="0" hidden="1" customWidth="1"/>
    <col min="259" max="259" width="19.140625" customWidth="1"/>
    <col min="262" max="262" width="17.28515625" customWidth="1"/>
    <col min="263" max="263" width="21" customWidth="1"/>
    <col min="266" max="266" width="16" customWidth="1"/>
    <col min="267" max="267" width="20.140625" customWidth="1"/>
    <col min="268" max="268" width="27.5703125" customWidth="1"/>
    <col min="269" max="269" width="29.7109375" customWidth="1"/>
    <col min="270" max="270" width="25.28515625" customWidth="1"/>
    <col min="271" max="271" width="13.5703125" bestFit="1" customWidth="1"/>
    <col min="272" max="272" width="13.28515625" customWidth="1"/>
    <col min="273" max="273" width="15.85546875" customWidth="1"/>
    <col min="274" max="274" width="18.28515625" bestFit="1" customWidth="1"/>
    <col min="276" max="276" width="16.7109375" customWidth="1"/>
    <col min="277" max="277" width="23.42578125" customWidth="1"/>
    <col min="278" max="278" width="11.85546875" bestFit="1" customWidth="1"/>
    <col min="279" max="279" width="13.5703125" bestFit="1" customWidth="1"/>
    <col min="282" max="282" width="14.140625" bestFit="1" customWidth="1"/>
    <col min="283" max="283" width="17.42578125" customWidth="1"/>
    <col min="284" max="284" width="18.85546875" customWidth="1"/>
    <col min="285" max="285" width="12.28515625" bestFit="1" customWidth="1"/>
    <col min="286" max="286" width="17.7109375" customWidth="1"/>
    <col min="287" max="287" width="16.7109375" bestFit="1" customWidth="1"/>
    <col min="288" max="288" width="16.140625" customWidth="1"/>
    <col min="503" max="503" width="12.7109375" customWidth="1"/>
    <col min="504" max="504" width="23.42578125" customWidth="1"/>
    <col min="505" max="505" width="18.5703125" customWidth="1"/>
    <col min="506" max="506" width="21.140625" customWidth="1"/>
    <col min="507" max="507" width="18.140625" customWidth="1"/>
    <col min="508" max="514" width="0" hidden="1" customWidth="1"/>
    <col min="515" max="515" width="19.140625" customWidth="1"/>
    <col min="518" max="518" width="17.28515625" customWidth="1"/>
    <col min="519" max="519" width="21" customWidth="1"/>
    <col min="522" max="522" width="16" customWidth="1"/>
    <col min="523" max="523" width="20.140625" customWidth="1"/>
    <col min="524" max="524" width="27.5703125" customWidth="1"/>
    <col min="525" max="525" width="29.7109375" customWidth="1"/>
    <col min="526" max="526" width="25.28515625" customWidth="1"/>
    <col min="527" max="527" width="13.5703125" bestFit="1" customWidth="1"/>
    <col min="528" max="528" width="13.28515625" customWidth="1"/>
    <col min="529" max="529" width="15.85546875" customWidth="1"/>
    <col min="530" max="530" width="18.28515625" bestFit="1" customWidth="1"/>
    <col min="532" max="532" width="16.7109375" customWidth="1"/>
    <col min="533" max="533" width="23.42578125" customWidth="1"/>
    <col min="534" max="534" width="11.85546875" bestFit="1" customWidth="1"/>
    <col min="535" max="535" width="13.5703125" bestFit="1" customWidth="1"/>
    <col min="538" max="538" width="14.140625" bestFit="1" customWidth="1"/>
    <col min="539" max="539" width="17.42578125" customWidth="1"/>
    <col min="540" max="540" width="18.85546875" customWidth="1"/>
    <col min="541" max="541" width="12.28515625" bestFit="1" customWidth="1"/>
    <col min="542" max="542" width="17.7109375" customWidth="1"/>
    <col min="543" max="543" width="16.7109375" bestFit="1" customWidth="1"/>
    <col min="544" max="544" width="16.140625" customWidth="1"/>
    <col min="759" max="759" width="12.7109375" customWidth="1"/>
    <col min="760" max="760" width="23.42578125" customWidth="1"/>
    <col min="761" max="761" width="18.5703125" customWidth="1"/>
    <col min="762" max="762" width="21.140625" customWidth="1"/>
    <col min="763" max="763" width="18.140625" customWidth="1"/>
    <col min="764" max="770" width="0" hidden="1" customWidth="1"/>
    <col min="771" max="771" width="19.140625" customWidth="1"/>
    <col min="774" max="774" width="17.28515625" customWidth="1"/>
    <col min="775" max="775" width="21" customWidth="1"/>
    <col min="778" max="778" width="16" customWidth="1"/>
    <col min="779" max="779" width="20.140625" customWidth="1"/>
    <col min="780" max="780" width="27.5703125" customWidth="1"/>
    <col min="781" max="781" width="29.7109375" customWidth="1"/>
    <col min="782" max="782" width="25.28515625" customWidth="1"/>
    <col min="783" max="783" width="13.5703125" bestFit="1" customWidth="1"/>
    <col min="784" max="784" width="13.28515625" customWidth="1"/>
    <col min="785" max="785" width="15.85546875" customWidth="1"/>
    <col min="786" max="786" width="18.28515625" bestFit="1" customWidth="1"/>
    <col min="788" max="788" width="16.7109375" customWidth="1"/>
    <col min="789" max="789" width="23.42578125" customWidth="1"/>
    <col min="790" max="790" width="11.85546875" bestFit="1" customWidth="1"/>
    <col min="791" max="791" width="13.5703125" bestFit="1" customWidth="1"/>
    <col min="794" max="794" width="14.140625" bestFit="1" customWidth="1"/>
    <col min="795" max="795" width="17.42578125" customWidth="1"/>
    <col min="796" max="796" width="18.85546875" customWidth="1"/>
    <col min="797" max="797" width="12.28515625" bestFit="1" customWidth="1"/>
    <col min="798" max="798" width="17.7109375" customWidth="1"/>
    <col min="799" max="799" width="16.7109375" bestFit="1" customWidth="1"/>
    <col min="800" max="800" width="16.140625" customWidth="1"/>
    <col min="1015" max="1015" width="12.7109375" customWidth="1"/>
    <col min="1016" max="1016" width="23.42578125" customWidth="1"/>
    <col min="1017" max="1017" width="18.5703125" customWidth="1"/>
    <col min="1018" max="1018" width="21.140625" customWidth="1"/>
    <col min="1019" max="1019" width="18.140625" customWidth="1"/>
    <col min="1020" max="1026" width="0" hidden="1" customWidth="1"/>
    <col min="1027" max="1027" width="19.140625" customWidth="1"/>
    <col min="1030" max="1030" width="17.28515625" customWidth="1"/>
    <col min="1031" max="1031" width="21" customWidth="1"/>
    <col min="1034" max="1034" width="16" customWidth="1"/>
    <col min="1035" max="1035" width="20.140625" customWidth="1"/>
    <col min="1036" max="1036" width="27.5703125" customWidth="1"/>
    <col min="1037" max="1037" width="29.7109375" customWidth="1"/>
    <col min="1038" max="1038" width="25.28515625" customWidth="1"/>
    <col min="1039" max="1039" width="13.5703125" bestFit="1" customWidth="1"/>
    <col min="1040" max="1040" width="13.28515625" customWidth="1"/>
    <col min="1041" max="1041" width="15.85546875" customWidth="1"/>
    <col min="1042" max="1042" width="18.28515625" bestFit="1" customWidth="1"/>
    <col min="1044" max="1044" width="16.7109375" customWidth="1"/>
    <col min="1045" max="1045" width="23.42578125" customWidth="1"/>
    <col min="1046" max="1046" width="11.85546875" bestFit="1" customWidth="1"/>
    <col min="1047" max="1047" width="13.5703125" bestFit="1" customWidth="1"/>
    <col min="1050" max="1050" width="14.140625" bestFit="1" customWidth="1"/>
    <col min="1051" max="1051" width="17.42578125" customWidth="1"/>
    <col min="1052" max="1052" width="18.85546875" customWidth="1"/>
    <col min="1053" max="1053" width="12.28515625" bestFit="1" customWidth="1"/>
    <col min="1054" max="1054" width="17.7109375" customWidth="1"/>
    <col min="1055" max="1055" width="16.7109375" bestFit="1" customWidth="1"/>
    <col min="1056" max="1056" width="16.140625" customWidth="1"/>
    <col min="1271" max="1271" width="12.7109375" customWidth="1"/>
    <col min="1272" max="1272" width="23.42578125" customWidth="1"/>
    <col min="1273" max="1273" width="18.5703125" customWidth="1"/>
    <col min="1274" max="1274" width="21.140625" customWidth="1"/>
    <col min="1275" max="1275" width="18.140625" customWidth="1"/>
    <col min="1276" max="1282" width="0" hidden="1" customWidth="1"/>
    <col min="1283" max="1283" width="19.140625" customWidth="1"/>
    <col min="1286" max="1286" width="17.28515625" customWidth="1"/>
    <col min="1287" max="1287" width="21" customWidth="1"/>
    <col min="1290" max="1290" width="16" customWidth="1"/>
    <col min="1291" max="1291" width="20.140625" customWidth="1"/>
    <col min="1292" max="1292" width="27.5703125" customWidth="1"/>
    <col min="1293" max="1293" width="29.7109375" customWidth="1"/>
    <col min="1294" max="1294" width="25.28515625" customWidth="1"/>
    <col min="1295" max="1295" width="13.5703125" bestFit="1" customWidth="1"/>
    <col min="1296" max="1296" width="13.28515625" customWidth="1"/>
    <col min="1297" max="1297" width="15.85546875" customWidth="1"/>
    <col min="1298" max="1298" width="18.28515625" bestFit="1" customWidth="1"/>
    <col min="1300" max="1300" width="16.7109375" customWidth="1"/>
    <col min="1301" max="1301" width="23.42578125" customWidth="1"/>
    <col min="1302" max="1302" width="11.85546875" bestFit="1" customWidth="1"/>
    <col min="1303" max="1303" width="13.5703125" bestFit="1" customWidth="1"/>
    <col min="1306" max="1306" width="14.140625" bestFit="1" customWidth="1"/>
    <col min="1307" max="1307" width="17.42578125" customWidth="1"/>
    <col min="1308" max="1308" width="18.85546875" customWidth="1"/>
    <col min="1309" max="1309" width="12.28515625" bestFit="1" customWidth="1"/>
    <col min="1310" max="1310" width="17.7109375" customWidth="1"/>
    <col min="1311" max="1311" width="16.7109375" bestFit="1" customWidth="1"/>
    <col min="1312" max="1312" width="16.140625" customWidth="1"/>
    <col min="1527" max="1527" width="12.7109375" customWidth="1"/>
    <col min="1528" max="1528" width="23.42578125" customWidth="1"/>
    <col min="1529" max="1529" width="18.5703125" customWidth="1"/>
    <col min="1530" max="1530" width="21.140625" customWidth="1"/>
    <col min="1531" max="1531" width="18.140625" customWidth="1"/>
    <col min="1532" max="1538" width="0" hidden="1" customWidth="1"/>
    <col min="1539" max="1539" width="19.140625" customWidth="1"/>
    <col min="1542" max="1542" width="17.28515625" customWidth="1"/>
    <col min="1543" max="1543" width="21" customWidth="1"/>
    <col min="1546" max="1546" width="16" customWidth="1"/>
    <col min="1547" max="1547" width="20.140625" customWidth="1"/>
    <col min="1548" max="1548" width="27.5703125" customWidth="1"/>
    <col min="1549" max="1549" width="29.7109375" customWidth="1"/>
    <col min="1550" max="1550" width="25.28515625" customWidth="1"/>
    <col min="1551" max="1551" width="13.5703125" bestFit="1" customWidth="1"/>
    <col min="1552" max="1552" width="13.28515625" customWidth="1"/>
    <col min="1553" max="1553" width="15.85546875" customWidth="1"/>
    <col min="1554" max="1554" width="18.28515625" bestFit="1" customWidth="1"/>
    <col min="1556" max="1556" width="16.7109375" customWidth="1"/>
    <col min="1557" max="1557" width="23.42578125" customWidth="1"/>
    <col min="1558" max="1558" width="11.85546875" bestFit="1" customWidth="1"/>
    <col min="1559" max="1559" width="13.5703125" bestFit="1" customWidth="1"/>
    <col min="1562" max="1562" width="14.140625" bestFit="1" customWidth="1"/>
    <col min="1563" max="1563" width="17.42578125" customWidth="1"/>
    <col min="1564" max="1564" width="18.85546875" customWidth="1"/>
    <col min="1565" max="1565" width="12.28515625" bestFit="1" customWidth="1"/>
    <col min="1566" max="1566" width="17.7109375" customWidth="1"/>
    <col min="1567" max="1567" width="16.7109375" bestFit="1" customWidth="1"/>
    <col min="1568" max="1568" width="16.140625" customWidth="1"/>
    <col min="1783" max="1783" width="12.7109375" customWidth="1"/>
    <col min="1784" max="1784" width="23.42578125" customWidth="1"/>
    <col min="1785" max="1785" width="18.5703125" customWidth="1"/>
    <col min="1786" max="1786" width="21.140625" customWidth="1"/>
    <col min="1787" max="1787" width="18.140625" customWidth="1"/>
    <col min="1788" max="1794" width="0" hidden="1" customWidth="1"/>
    <col min="1795" max="1795" width="19.140625" customWidth="1"/>
    <col min="1798" max="1798" width="17.28515625" customWidth="1"/>
    <col min="1799" max="1799" width="21" customWidth="1"/>
    <col min="1802" max="1802" width="16" customWidth="1"/>
    <col min="1803" max="1803" width="20.140625" customWidth="1"/>
    <col min="1804" max="1804" width="27.5703125" customWidth="1"/>
    <col min="1805" max="1805" width="29.7109375" customWidth="1"/>
    <col min="1806" max="1806" width="25.28515625" customWidth="1"/>
    <col min="1807" max="1807" width="13.5703125" bestFit="1" customWidth="1"/>
    <col min="1808" max="1808" width="13.28515625" customWidth="1"/>
    <col min="1809" max="1809" width="15.85546875" customWidth="1"/>
    <col min="1810" max="1810" width="18.28515625" bestFit="1" customWidth="1"/>
    <col min="1812" max="1812" width="16.7109375" customWidth="1"/>
    <col min="1813" max="1813" width="23.42578125" customWidth="1"/>
    <col min="1814" max="1814" width="11.85546875" bestFit="1" customWidth="1"/>
    <col min="1815" max="1815" width="13.5703125" bestFit="1" customWidth="1"/>
    <col min="1818" max="1818" width="14.140625" bestFit="1" customWidth="1"/>
    <col min="1819" max="1819" width="17.42578125" customWidth="1"/>
    <col min="1820" max="1820" width="18.85546875" customWidth="1"/>
    <col min="1821" max="1821" width="12.28515625" bestFit="1" customWidth="1"/>
    <col min="1822" max="1822" width="17.7109375" customWidth="1"/>
    <col min="1823" max="1823" width="16.7109375" bestFit="1" customWidth="1"/>
    <col min="1824" max="1824" width="16.140625" customWidth="1"/>
    <col min="2039" max="2039" width="12.7109375" customWidth="1"/>
    <col min="2040" max="2040" width="23.42578125" customWidth="1"/>
    <col min="2041" max="2041" width="18.5703125" customWidth="1"/>
    <col min="2042" max="2042" width="21.140625" customWidth="1"/>
    <col min="2043" max="2043" width="18.140625" customWidth="1"/>
    <col min="2044" max="2050" width="0" hidden="1" customWidth="1"/>
    <col min="2051" max="2051" width="19.140625" customWidth="1"/>
    <col min="2054" max="2054" width="17.28515625" customWidth="1"/>
    <col min="2055" max="2055" width="21" customWidth="1"/>
    <col min="2058" max="2058" width="16" customWidth="1"/>
    <col min="2059" max="2059" width="20.140625" customWidth="1"/>
    <col min="2060" max="2060" width="27.5703125" customWidth="1"/>
    <col min="2061" max="2061" width="29.7109375" customWidth="1"/>
    <col min="2062" max="2062" width="25.28515625" customWidth="1"/>
    <col min="2063" max="2063" width="13.5703125" bestFit="1" customWidth="1"/>
    <col min="2064" max="2064" width="13.28515625" customWidth="1"/>
    <col min="2065" max="2065" width="15.85546875" customWidth="1"/>
    <col min="2066" max="2066" width="18.28515625" bestFit="1" customWidth="1"/>
    <col min="2068" max="2068" width="16.7109375" customWidth="1"/>
    <col min="2069" max="2069" width="23.42578125" customWidth="1"/>
    <col min="2070" max="2070" width="11.85546875" bestFit="1" customWidth="1"/>
    <col min="2071" max="2071" width="13.5703125" bestFit="1" customWidth="1"/>
    <col min="2074" max="2074" width="14.140625" bestFit="1" customWidth="1"/>
    <col min="2075" max="2075" width="17.42578125" customWidth="1"/>
    <col min="2076" max="2076" width="18.85546875" customWidth="1"/>
    <col min="2077" max="2077" width="12.28515625" bestFit="1" customWidth="1"/>
    <col min="2078" max="2078" width="17.7109375" customWidth="1"/>
    <col min="2079" max="2079" width="16.7109375" bestFit="1" customWidth="1"/>
    <col min="2080" max="2080" width="16.140625" customWidth="1"/>
    <col min="2295" max="2295" width="12.7109375" customWidth="1"/>
    <col min="2296" max="2296" width="23.42578125" customWidth="1"/>
    <col min="2297" max="2297" width="18.5703125" customWidth="1"/>
    <col min="2298" max="2298" width="21.140625" customWidth="1"/>
    <col min="2299" max="2299" width="18.140625" customWidth="1"/>
    <col min="2300" max="2306" width="0" hidden="1" customWidth="1"/>
    <col min="2307" max="2307" width="19.140625" customWidth="1"/>
    <col min="2310" max="2310" width="17.28515625" customWidth="1"/>
    <col min="2311" max="2311" width="21" customWidth="1"/>
    <col min="2314" max="2314" width="16" customWidth="1"/>
    <col min="2315" max="2315" width="20.140625" customWidth="1"/>
    <col min="2316" max="2316" width="27.5703125" customWidth="1"/>
    <col min="2317" max="2317" width="29.7109375" customWidth="1"/>
    <col min="2318" max="2318" width="25.28515625" customWidth="1"/>
    <col min="2319" max="2319" width="13.5703125" bestFit="1" customWidth="1"/>
    <col min="2320" max="2320" width="13.28515625" customWidth="1"/>
    <col min="2321" max="2321" width="15.85546875" customWidth="1"/>
    <col min="2322" max="2322" width="18.28515625" bestFit="1" customWidth="1"/>
    <col min="2324" max="2324" width="16.7109375" customWidth="1"/>
    <col min="2325" max="2325" width="23.42578125" customWidth="1"/>
    <col min="2326" max="2326" width="11.85546875" bestFit="1" customWidth="1"/>
    <col min="2327" max="2327" width="13.5703125" bestFit="1" customWidth="1"/>
    <col min="2330" max="2330" width="14.140625" bestFit="1" customWidth="1"/>
    <col min="2331" max="2331" width="17.42578125" customWidth="1"/>
    <col min="2332" max="2332" width="18.85546875" customWidth="1"/>
    <col min="2333" max="2333" width="12.28515625" bestFit="1" customWidth="1"/>
    <col min="2334" max="2334" width="17.7109375" customWidth="1"/>
    <col min="2335" max="2335" width="16.7109375" bestFit="1" customWidth="1"/>
    <col min="2336" max="2336" width="16.140625" customWidth="1"/>
    <col min="2551" max="2551" width="12.7109375" customWidth="1"/>
    <col min="2552" max="2552" width="23.42578125" customWidth="1"/>
    <col min="2553" max="2553" width="18.5703125" customWidth="1"/>
    <col min="2554" max="2554" width="21.140625" customWidth="1"/>
    <col min="2555" max="2555" width="18.140625" customWidth="1"/>
    <col min="2556" max="2562" width="0" hidden="1" customWidth="1"/>
    <col min="2563" max="2563" width="19.140625" customWidth="1"/>
    <col min="2566" max="2566" width="17.28515625" customWidth="1"/>
    <col min="2567" max="2567" width="21" customWidth="1"/>
    <col min="2570" max="2570" width="16" customWidth="1"/>
    <col min="2571" max="2571" width="20.140625" customWidth="1"/>
    <col min="2572" max="2572" width="27.5703125" customWidth="1"/>
    <col min="2573" max="2573" width="29.7109375" customWidth="1"/>
    <col min="2574" max="2574" width="25.28515625" customWidth="1"/>
    <col min="2575" max="2575" width="13.5703125" bestFit="1" customWidth="1"/>
    <col min="2576" max="2576" width="13.28515625" customWidth="1"/>
    <col min="2577" max="2577" width="15.85546875" customWidth="1"/>
    <col min="2578" max="2578" width="18.28515625" bestFit="1" customWidth="1"/>
    <col min="2580" max="2580" width="16.7109375" customWidth="1"/>
    <col min="2581" max="2581" width="23.42578125" customWidth="1"/>
    <col min="2582" max="2582" width="11.85546875" bestFit="1" customWidth="1"/>
    <col min="2583" max="2583" width="13.5703125" bestFit="1" customWidth="1"/>
    <col min="2586" max="2586" width="14.140625" bestFit="1" customWidth="1"/>
    <col min="2587" max="2587" width="17.42578125" customWidth="1"/>
    <col min="2588" max="2588" width="18.85546875" customWidth="1"/>
    <col min="2589" max="2589" width="12.28515625" bestFit="1" customWidth="1"/>
    <col min="2590" max="2590" width="17.7109375" customWidth="1"/>
    <col min="2591" max="2591" width="16.7109375" bestFit="1" customWidth="1"/>
    <col min="2592" max="2592" width="16.140625" customWidth="1"/>
    <col min="2807" max="2807" width="12.7109375" customWidth="1"/>
    <col min="2808" max="2808" width="23.42578125" customWidth="1"/>
    <col min="2809" max="2809" width="18.5703125" customWidth="1"/>
    <col min="2810" max="2810" width="21.140625" customWidth="1"/>
    <col min="2811" max="2811" width="18.140625" customWidth="1"/>
    <col min="2812" max="2818" width="0" hidden="1" customWidth="1"/>
    <col min="2819" max="2819" width="19.140625" customWidth="1"/>
    <col min="2822" max="2822" width="17.28515625" customWidth="1"/>
    <col min="2823" max="2823" width="21" customWidth="1"/>
    <col min="2826" max="2826" width="16" customWidth="1"/>
    <col min="2827" max="2827" width="20.140625" customWidth="1"/>
    <col min="2828" max="2828" width="27.5703125" customWidth="1"/>
    <col min="2829" max="2829" width="29.7109375" customWidth="1"/>
    <col min="2830" max="2830" width="25.28515625" customWidth="1"/>
    <col min="2831" max="2831" width="13.5703125" bestFit="1" customWidth="1"/>
    <col min="2832" max="2832" width="13.28515625" customWidth="1"/>
    <col min="2833" max="2833" width="15.85546875" customWidth="1"/>
    <col min="2834" max="2834" width="18.28515625" bestFit="1" customWidth="1"/>
    <col min="2836" max="2836" width="16.7109375" customWidth="1"/>
    <col min="2837" max="2837" width="23.42578125" customWidth="1"/>
    <col min="2838" max="2838" width="11.85546875" bestFit="1" customWidth="1"/>
    <col min="2839" max="2839" width="13.5703125" bestFit="1" customWidth="1"/>
    <col min="2842" max="2842" width="14.140625" bestFit="1" customWidth="1"/>
    <col min="2843" max="2843" width="17.42578125" customWidth="1"/>
    <col min="2844" max="2844" width="18.85546875" customWidth="1"/>
    <col min="2845" max="2845" width="12.28515625" bestFit="1" customWidth="1"/>
    <col min="2846" max="2846" width="17.7109375" customWidth="1"/>
    <col min="2847" max="2847" width="16.7109375" bestFit="1" customWidth="1"/>
    <col min="2848" max="2848" width="16.140625" customWidth="1"/>
    <col min="3063" max="3063" width="12.7109375" customWidth="1"/>
    <col min="3064" max="3064" width="23.42578125" customWidth="1"/>
    <col min="3065" max="3065" width="18.5703125" customWidth="1"/>
    <col min="3066" max="3066" width="21.140625" customWidth="1"/>
    <col min="3067" max="3067" width="18.140625" customWidth="1"/>
    <col min="3068" max="3074" width="0" hidden="1" customWidth="1"/>
    <col min="3075" max="3075" width="19.140625" customWidth="1"/>
    <col min="3078" max="3078" width="17.28515625" customWidth="1"/>
    <col min="3079" max="3079" width="21" customWidth="1"/>
    <col min="3082" max="3082" width="16" customWidth="1"/>
    <col min="3083" max="3083" width="20.140625" customWidth="1"/>
    <col min="3084" max="3084" width="27.5703125" customWidth="1"/>
    <col min="3085" max="3085" width="29.7109375" customWidth="1"/>
    <col min="3086" max="3086" width="25.28515625" customWidth="1"/>
    <col min="3087" max="3087" width="13.5703125" bestFit="1" customWidth="1"/>
    <col min="3088" max="3088" width="13.28515625" customWidth="1"/>
    <col min="3089" max="3089" width="15.85546875" customWidth="1"/>
    <col min="3090" max="3090" width="18.28515625" bestFit="1" customWidth="1"/>
    <col min="3092" max="3092" width="16.7109375" customWidth="1"/>
    <col min="3093" max="3093" width="23.42578125" customWidth="1"/>
    <col min="3094" max="3094" width="11.85546875" bestFit="1" customWidth="1"/>
    <col min="3095" max="3095" width="13.5703125" bestFit="1" customWidth="1"/>
    <col min="3098" max="3098" width="14.140625" bestFit="1" customWidth="1"/>
    <col min="3099" max="3099" width="17.42578125" customWidth="1"/>
    <col min="3100" max="3100" width="18.85546875" customWidth="1"/>
    <col min="3101" max="3101" width="12.28515625" bestFit="1" customWidth="1"/>
    <col min="3102" max="3102" width="17.7109375" customWidth="1"/>
    <col min="3103" max="3103" width="16.7109375" bestFit="1" customWidth="1"/>
    <col min="3104" max="3104" width="16.140625" customWidth="1"/>
    <col min="3319" max="3319" width="12.7109375" customWidth="1"/>
    <col min="3320" max="3320" width="23.42578125" customWidth="1"/>
    <col min="3321" max="3321" width="18.5703125" customWidth="1"/>
    <col min="3322" max="3322" width="21.140625" customWidth="1"/>
    <col min="3323" max="3323" width="18.140625" customWidth="1"/>
    <col min="3324" max="3330" width="0" hidden="1" customWidth="1"/>
    <col min="3331" max="3331" width="19.140625" customWidth="1"/>
    <col min="3334" max="3334" width="17.28515625" customWidth="1"/>
    <col min="3335" max="3335" width="21" customWidth="1"/>
    <col min="3338" max="3338" width="16" customWidth="1"/>
    <col min="3339" max="3339" width="20.140625" customWidth="1"/>
    <col min="3340" max="3340" width="27.5703125" customWidth="1"/>
    <col min="3341" max="3341" width="29.7109375" customWidth="1"/>
    <col min="3342" max="3342" width="25.28515625" customWidth="1"/>
    <col min="3343" max="3343" width="13.5703125" bestFit="1" customWidth="1"/>
    <col min="3344" max="3344" width="13.28515625" customWidth="1"/>
    <col min="3345" max="3345" width="15.85546875" customWidth="1"/>
    <col min="3346" max="3346" width="18.28515625" bestFit="1" customWidth="1"/>
    <col min="3348" max="3348" width="16.7109375" customWidth="1"/>
    <col min="3349" max="3349" width="23.42578125" customWidth="1"/>
    <col min="3350" max="3350" width="11.85546875" bestFit="1" customWidth="1"/>
    <col min="3351" max="3351" width="13.5703125" bestFit="1" customWidth="1"/>
    <col min="3354" max="3354" width="14.140625" bestFit="1" customWidth="1"/>
    <col min="3355" max="3355" width="17.42578125" customWidth="1"/>
    <col min="3356" max="3356" width="18.85546875" customWidth="1"/>
    <col min="3357" max="3357" width="12.28515625" bestFit="1" customWidth="1"/>
    <col min="3358" max="3358" width="17.7109375" customWidth="1"/>
    <col min="3359" max="3359" width="16.7109375" bestFit="1" customWidth="1"/>
    <col min="3360" max="3360" width="16.140625" customWidth="1"/>
    <col min="3575" max="3575" width="12.7109375" customWidth="1"/>
    <col min="3576" max="3576" width="23.42578125" customWidth="1"/>
    <col min="3577" max="3577" width="18.5703125" customWidth="1"/>
    <col min="3578" max="3578" width="21.140625" customWidth="1"/>
    <col min="3579" max="3579" width="18.140625" customWidth="1"/>
    <col min="3580" max="3586" width="0" hidden="1" customWidth="1"/>
    <col min="3587" max="3587" width="19.140625" customWidth="1"/>
    <col min="3590" max="3590" width="17.28515625" customWidth="1"/>
    <col min="3591" max="3591" width="21" customWidth="1"/>
    <col min="3594" max="3594" width="16" customWidth="1"/>
    <col min="3595" max="3595" width="20.140625" customWidth="1"/>
    <col min="3596" max="3596" width="27.5703125" customWidth="1"/>
    <col min="3597" max="3597" width="29.7109375" customWidth="1"/>
    <col min="3598" max="3598" width="25.28515625" customWidth="1"/>
    <col min="3599" max="3599" width="13.5703125" bestFit="1" customWidth="1"/>
    <col min="3600" max="3600" width="13.28515625" customWidth="1"/>
    <col min="3601" max="3601" width="15.85546875" customWidth="1"/>
    <col min="3602" max="3602" width="18.28515625" bestFit="1" customWidth="1"/>
    <col min="3604" max="3604" width="16.7109375" customWidth="1"/>
    <col min="3605" max="3605" width="23.42578125" customWidth="1"/>
    <col min="3606" max="3606" width="11.85546875" bestFit="1" customWidth="1"/>
    <col min="3607" max="3607" width="13.5703125" bestFit="1" customWidth="1"/>
    <col min="3610" max="3610" width="14.140625" bestFit="1" customWidth="1"/>
    <col min="3611" max="3611" width="17.42578125" customWidth="1"/>
    <col min="3612" max="3612" width="18.85546875" customWidth="1"/>
    <col min="3613" max="3613" width="12.28515625" bestFit="1" customWidth="1"/>
    <col min="3614" max="3614" width="17.7109375" customWidth="1"/>
    <col min="3615" max="3615" width="16.7109375" bestFit="1" customWidth="1"/>
    <col min="3616" max="3616" width="16.140625" customWidth="1"/>
    <col min="3831" max="3831" width="12.7109375" customWidth="1"/>
    <col min="3832" max="3832" width="23.42578125" customWidth="1"/>
    <col min="3833" max="3833" width="18.5703125" customWidth="1"/>
    <col min="3834" max="3834" width="21.140625" customWidth="1"/>
    <col min="3835" max="3835" width="18.140625" customWidth="1"/>
    <col min="3836" max="3842" width="0" hidden="1" customWidth="1"/>
    <col min="3843" max="3843" width="19.140625" customWidth="1"/>
    <col min="3846" max="3846" width="17.28515625" customWidth="1"/>
    <col min="3847" max="3847" width="21" customWidth="1"/>
    <col min="3850" max="3850" width="16" customWidth="1"/>
    <col min="3851" max="3851" width="20.140625" customWidth="1"/>
    <col min="3852" max="3852" width="27.5703125" customWidth="1"/>
    <col min="3853" max="3853" width="29.7109375" customWidth="1"/>
    <col min="3854" max="3854" width="25.28515625" customWidth="1"/>
    <col min="3855" max="3855" width="13.5703125" bestFit="1" customWidth="1"/>
    <col min="3856" max="3856" width="13.28515625" customWidth="1"/>
    <col min="3857" max="3857" width="15.85546875" customWidth="1"/>
    <col min="3858" max="3858" width="18.28515625" bestFit="1" customWidth="1"/>
    <col min="3860" max="3860" width="16.7109375" customWidth="1"/>
    <col min="3861" max="3861" width="23.42578125" customWidth="1"/>
    <col min="3862" max="3862" width="11.85546875" bestFit="1" customWidth="1"/>
    <col min="3863" max="3863" width="13.5703125" bestFit="1" customWidth="1"/>
    <col min="3866" max="3866" width="14.140625" bestFit="1" customWidth="1"/>
    <col min="3867" max="3867" width="17.42578125" customWidth="1"/>
    <col min="3868" max="3868" width="18.85546875" customWidth="1"/>
    <col min="3869" max="3869" width="12.28515625" bestFit="1" customWidth="1"/>
    <col min="3870" max="3870" width="17.7109375" customWidth="1"/>
    <col min="3871" max="3871" width="16.7109375" bestFit="1" customWidth="1"/>
    <col min="3872" max="3872" width="16.140625" customWidth="1"/>
    <col min="4087" max="4087" width="12.7109375" customWidth="1"/>
    <col min="4088" max="4088" width="23.42578125" customWidth="1"/>
    <col min="4089" max="4089" width="18.5703125" customWidth="1"/>
    <col min="4090" max="4090" width="21.140625" customWidth="1"/>
    <col min="4091" max="4091" width="18.140625" customWidth="1"/>
    <col min="4092" max="4098" width="0" hidden="1" customWidth="1"/>
    <col min="4099" max="4099" width="19.140625" customWidth="1"/>
    <col min="4102" max="4102" width="17.28515625" customWidth="1"/>
    <col min="4103" max="4103" width="21" customWidth="1"/>
    <col min="4106" max="4106" width="16" customWidth="1"/>
    <col min="4107" max="4107" width="20.140625" customWidth="1"/>
    <col min="4108" max="4108" width="27.5703125" customWidth="1"/>
    <col min="4109" max="4109" width="29.7109375" customWidth="1"/>
    <col min="4110" max="4110" width="25.28515625" customWidth="1"/>
    <col min="4111" max="4111" width="13.5703125" bestFit="1" customWidth="1"/>
    <col min="4112" max="4112" width="13.28515625" customWidth="1"/>
    <col min="4113" max="4113" width="15.85546875" customWidth="1"/>
    <col min="4114" max="4114" width="18.28515625" bestFit="1" customWidth="1"/>
    <col min="4116" max="4116" width="16.7109375" customWidth="1"/>
    <col min="4117" max="4117" width="23.42578125" customWidth="1"/>
    <col min="4118" max="4118" width="11.85546875" bestFit="1" customWidth="1"/>
    <col min="4119" max="4119" width="13.5703125" bestFit="1" customWidth="1"/>
    <col min="4122" max="4122" width="14.140625" bestFit="1" customWidth="1"/>
    <col min="4123" max="4123" width="17.42578125" customWidth="1"/>
    <col min="4124" max="4124" width="18.85546875" customWidth="1"/>
    <col min="4125" max="4125" width="12.28515625" bestFit="1" customWidth="1"/>
    <col min="4126" max="4126" width="17.7109375" customWidth="1"/>
    <col min="4127" max="4127" width="16.7109375" bestFit="1" customWidth="1"/>
    <col min="4128" max="4128" width="16.140625" customWidth="1"/>
    <col min="4343" max="4343" width="12.7109375" customWidth="1"/>
    <col min="4344" max="4344" width="23.42578125" customWidth="1"/>
    <col min="4345" max="4345" width="18.5703125" customWidth="1"/>
    <col min="4346" max="4346" width="21.140625" customWidth="1"/>
    <col min="4347" max="4347" width="18.140625" customWidth="1"/>
    <col min="4348" max="4354" width="0" hidden="1" customWidth="1"/>
    <col min="4355" max="4355" width="19.140625" customWidth="1"/>
    <col min="4358" max="4358" width="17.28515625" customWidth="1"/>
    <col min="4359" max="4359" width="21" customWidth="1"/>
    <col min="4362" max="4362" width="16" customWidth="1"/>
    <col min="4363" max="4363" width="20.140625" customWidth="1"/>
    <col min="4364" max="4364" width="27.5703125" customWidth="1"/>
    <col min="4365" max="4365" width="29.7109375" customWidth="1"/>
    <col min="4366" max="4366" width="25.28515625" customWidth="1"/>
    <col min="4367" max="4367" width="13.5703125" bestFit="1" customWidth="1"/>
    <col min="4368" max="4368" width="13.28515625" customWidth="1"/>
    <col min="4369" max="4369" width="15.85546875" customWidth="1"/>
    <col min="4370" max="4370" width="18.28515625" bestFit="1" customWidth="1"/>
    <col min="4372" max="4372" width="16.7109375" customWidth="1"/>
    <col min="4373" max="4373" width="23.42578125" customWidth="1"/>
    <col min="4374" max="4374" width="11.85546875" bestFit="1" customWidth="1"/>
    <col min="4375" max="4375" width="13.5703125" bestFit="1" customWidth="1"/>
    <col min="4378" max="4378" width="14.140625" bestFit="1" customWidth="1"/>
    <col min="4379" max="4379" width="17.42578125" customWidth="1"/>
    <col min="4380" max="4380" width="18.85546875" customWidth="1"/>
    <col min="4381" max="4381" width="12.28515625" bestFit="1" customWidth="1"/>
    <col min="4382" max="4382" width="17.7109375" customWidth="1"/>
    <col min="4383" max="4383" width="16.7109375" bestFit="1" customWidth="1"/>
    <col min="4384" max="4384" width="16.140625" customWidth="1"/>
    <col min="4599" max="4599" width="12.7109375" customWidth="1"/>
    <col min="4600" max="4600" width="23.42578125" customWidth="1"/>
    <col min="4601" max="4601" width="18.5703125" customWidth="1"/>
    <col min="4602" max="4602" width="21.140625" customWidth="1"/>
    <col min="4603" max="4603" width="18.140625" customWidth="1"/>
    <col min="4604" max="4610" width="0" hidden="1" customWidth="1"/>
    <col min="4611" max="4611" width="19.140625" customWidth="1"/>
    <col min="4614" max="4614" width="17.28515625" customWidth="1"/>
    <col min="4615" max="4615" width="21" customWidth="1"/>
    <col min="4618" max="4618" width="16" customWidth="1"/>
    <col min="4619" max="4619" width="20.140625" customWidth="1"/>
    <col min="4620" max="4620" width="27.5703125" customWidth="1"/>
    <col min="4621" max="4621" width="29.7109375" customWidth="1"/>
    <col min="4622" max="4622" width="25.28515625" customWidth="1"/>
    <col min="4623" max="4623" width="13.5703125" bestFit="1" customWidth="1"/>
    <col min="4624" max="4624" width="13.28515625" customWidth="1"/>
    <col min="4625" max="4625" width="15.85546875" customWidth="1"/>
    <col min="4626" max="4626" width="18.28515625" bestFit="1" customWidth="1"/>
    <col min="4628" max="4628" width="16.7109375" customWidth="1"/>
    <col min="4629" max="4629" width="23.42578125" customWidth="1"/>
    <col min="4630" max="4630" width="11.85546875" bestFit="1" customWidth="1"/>
    <col min="4631" max="4631" width="13.5703125" bestFit="1" customWidth="1"/>
    <col min="4634" max="4634" width="14.140625" bestFit="1" customWidth="1"/>
    <col min="4635" max="4635" width="17.42578125" customWidth="1"/>
    <col min="4636" max="4636" width="18.85546875" customWidth="1"/>
    <col min="4637" max="4637" width="12.28515625" bestFit="1" customWidth="1"/>
    <col min="4638" max="4638" width="17.7109375" customWidth="1"/>
    <col min="4639" max="4639" width="16.7109375" bestFit="1" customWidth="1"/>
    <col min="4640" max="4640" width="16.140625" customWidth="1"/>
    <col min="4855" max="4855" width="12.7109375" customWidth="1"/>
    <col min="4856" max="4856" width="23.42578125" customWidth="1"/>
    <col min="4857" max="4857" width="18.5703125" customWidth="1"/>
    <col min="4858" max="4858" width="21.140625" customWidth="1"/>
    <col min="4859" max="4859" width="18.140625" customWidth="1"/>
    <col min="4860" max="4866" width="0" hidden="1" customWidth="1"/>
    <col min="4867" max="4867" width="19.140625" customWidth="1"/>
    <col min="4870" max="4870" width="17.28515625" customWidth="1"/>
    <col min="4871" max="4871" width="21" customWidth="1"/>
    <col min="4874" max="4874" width="16" customWidth="1"/>
    <col min="4875" max="4875" width="20.140625" customWidth="1"/>
    <col min="4876" max="4876" width="27.5703125" customWidth="1"/>
    <col min="4877" max="4877" width="29.7109375" customWidth="1"/>
    <col min="4878" max="4878" width="25.28515625" customWidth="1"/>
    <col min="4879" max="4879" width="13.5703125" bestFit="1" customWidth="1"/>
    <col min="4880" max="4880" width="13.28515625" customWidth="1"/>
    <col min="4881" max="4881" width="15.85546875" customWidth="1"/>
    <col min="4882" max="4882" width="18.28515625" bestFit="1" customWidth="1"/>
    <col min="4884" max="4884" width="16.7109375" customWidth="1"/>
    <col min="4885" max="4885" width="23.42578125" customWidth="1"/>
    <col min="4886" max="4886" width="11.85546875" bestFit="1" customWidth="1"/>
    <col min="4887" max="4887" width="13.5703125" bestFit="1" customWidth="1"/>
    <col min="4890" max="4890" width="14.140625" bestFit="1" customWidth="1"/>
    <col min="4891" max="4891" width="17.42578125" customWidth="1"/>
    <col min="4892" max="4892" width="18.85546875" customWidth="1"/>
    <col min="4893" max="4893" width="12.28515625" bestFit="1" customWidth="1"/>
    <col min="4894" max="4894" width="17.7109375" customWidth="1"/>
    <col min="4895" max="4895" width="16.7109375" bestFit="1" customWidth="1"/>
    <col min="4896" max="4896" width="16.140625" customWidth="1"/>
    <col min="5111" max="5111" width="12.7109375" customWidth="1"/>
    <col min="5112" max="5112" width="23.42578125" customWidth="1"/>
    <col min="5113" max="5113" width="18.5703125" customWidth="1"/>
    <col min="5114" max="5114" width="21.140625" customWidth="1"/>
    <col min="5115" max="5115" width="18.140625" customWidth="1"/>
    <col min="5116" max="5122" width="0" hidden="1" customWidth="1"/>
    <col min="5123" max="5123" width="19.140625" customWidth="1"/>
    <col min="5126" max="5126" width="17.28515625" customWidth="1"/>
    <col min="5127" max="5127" width="21" customWidth="1"/>
    <col min="5130" max="5130" width="16" customWidth="1"/>
    <col min="5131" max="5131" width="20.140625" customWidth="1"/>
    <col min="5132" max="5132" width="27.5703125" customWidth="1"/>
    <col min="5133" max="5133" width="29.7109375" customWidth="1"/>
    <col min="5134" max="5134" width="25.28515625" customWidth="1"/>
    <col min="5135" max="5135" width="13.5703125" bestFit="1" customWidth="1"/>
    <col min="5136" max="5136" width="13.28515625" customWidth="1"/>
    <col min="5137" max="5137" width="15.85546875" customWidth="1"/>
    <col min="5138" max="5138" width="18.28515625" bestFit="1" customWidth="1"/>
    <col min="5140" max="5140" width="16.7109375" customWidth="1"/>
    <col min="5141" max="5141" width="23.42578125" customWidth="1"/>
    <col min="5142" max="5142" width="11.85546875" bestFit="1" customWidth="1"/>
    <col min="5143" max="5143" width="13.5703125" bestFit="1" customWidth="1"/>
    <col min="5146" max="5146" width="14.140625" bestFit="1" customWidth="1"/>
    <col min="5147" max="5147" width="17.42578125" customWidth="1"/>
    <col min="5148" max="5148" width="18.85546875" customWidth="1"/>
    <col min="5149" max="5149" width="12.28515625" bestFit="1" customWidth="1"/>
    <col min="5150" max="5150" width="17.7109375" customWidth="1"/>
    <col min="5151" max="5151" width="16.7109375" bestFit="1" customWidth="1"/>
    <col min="5152" max="5152" width="16.140625" customWidth="1"/>
    <col min="5367" max="5367" width="12.7109375" customWidth="1"/>
    <col min="5368" max="5368" width="23.42578125" customWidth="1"/>
    <col min="5369" max="5369" width="18.5703125" customWidth="1"/>
    <col min="5370" max="5370" width="21.140625" customWidth="1"/>
    <col min="5371" max="5371" width="18.140625" customWidth="1"/>
    <col min="5372" max="5378" width="0" hidden="1" customWidth="1"/>
    <col min="5379" max="5379" width="19.140625" customWidth="1"/>
    <col min="5382" max="5382" width="17.28515625" customWidth="1"/>
    <col min="5383" max="5383" width="21" customWidth="1"/>
    <col min="5386" max="5386" width="16" customWidth="1"/>
    <col min="5387" max="5387" width="20.140625" customWidth="1"/>
    <col min="5388" max="5388" width="27.5703125" customWidth="1"/>
    <col min="5389" max="5389" width="29.7109375" customWidth="1"/>
    <col min="5390" max="5390" width="25.28515625" customWidth="1"/>
    <col min="5391" max="5391" width="13.5703125" bestFit="1" customWidth="1"/>
    <col min="5392" max="5392" width="13.28515625" customWidth="1"/>
    <col min="5393" max="5393" width="15.85546875" customWidth="1"/>
    <col min="5394" max="5394" width="18.28515625" bestFit="1" customWidth="1"/>
    <col min="5396" max="5396" width="16.7109375" customWidth="1"/>
    <col min="5397" max="5397" width="23.42578125" customWidth="1"/>
    <col min="5398" max="5398" width="11.85546875" bestFit="1" customWidth="1"/>
    <col min="5399" max="5399" width="13.5703125" bestFit="1" customWidth="1"/>
    <col min="5402" max="5402" width="14.140625" bestFit="1" customWidth="1"/>
    <col min="5403" max="5403" width="17.42578125" customWidth="1"/>
    <col min="5404" max="5404" width="18.85546875" customWidth="1"/>
    <col min="5405" max="5405" width="12.28515625" bestFit="1" customWidth="1"/>
    <col min="5406" max="5406" width="17.7109375" customWidth="1"/>
    <col min="5407" max="5407" width="16.7109375" bestFit="1" customWidth="1"/>
    <col min="5408" max="5408" width="16.140625" customWidth="1"/>
    <col min="5623" max="5623" width="12.7109375" customWidth="1"/>
    <col min="5624" max="5624" width="23.42578125" customWidth="1"/>
    <col min="5625" max="5625" width="18.5703125" customWidth="1"/>
    <col min="5626" max="5626" width="21.140625" customWidth="1"/>
    <col min="5627" max="5627" width="18.140625" customWidth="1"/>
    <col min="5628" max="5634" width="0" hidden="1" customWidth="1"/>
    <col min="5635" max="5635" width="19.140625" customWidth="1"/>
    <col min="5638" max="5638" width="17.28515625" customWidth="1"/>
    <col min="5639" max="5639" width="21" customWidth="1"/>
    <col min="5642" max="5642" width="16" customWidth="1"/>
    <col min="5643" max="5643" width="20.140625" customWidth="1"/>
    <col min="5644" max="5644" width="27.5703125" customWidth="1"/>
    <col min="5645" max="5645" width="29.7109375" customWidth="1"/>
    <col min="5646" max="5646" width="25.28515625" customWidth="1"/>
    <col min="5647" max="5647" width="13.5703125" bestFit="1" customWidth="1"/>
    <col min="5648" max="5648" width="13.28515625" customWidth="1"/>
    <col min="5649" max="5649" width="15.85546875" customWidth="1"/>
    <col min="5650" max="5650" width="18.28515625" bestFit="1" customWidth="1"/>
    <col min="5652" max="5652" width="16.7109375" customWidth="1"/>
    <col min="5653" max="5653" width="23.42578125" customWidth="1"/>
    <col min="5654" max="5654" width="11.85546875" bestFit="1" customWidth="1"/>
    <col min="5655" max="5655" width="13.5703125" bestFit="1" customWidth="1"/>
    <col min="5658" max="5658" width="14.140625" bestFit="1" customWidth="1"/>
    <col min="5659" max="5659" width="17.42578125" customWidth="1"/>
    <col min="5660" max="5660" width="18.85546875" customWidth="1"/>
    <col min="5661" max="5661" width="12.28515625" bestFit="1" customWidth="1"/>
    <col min="5662" max="5662" width="17.7109375" customWidth="1"/>
    <col min="5663" max="5663" width="16.7109375" bestFit="1" customWidth="1"/>
    <col min="5664" max="5664" width="16.140625" customWidth="1"/>
    <col min="5879" max="5879" width="12.7109375" customWidth="1"/>
    <col min="5880" max="5880" width="23.42578125" customWidth="1"/>
    <col min="5881" max="5881" width="18.5703125" customWidth="1"/>
    <col min="5882" max="5882" width="21.140625" customWidth="1"/>
    <col min="5883" max="5883" width="18.140625" customWidth="1"/>
    <col min="5884" max="5890" width="0" hidden="1" customWidth="1"/>
    <col min="5891" max="5891" width="19.140625" customWidth="1"/>
    <col min="5894" max="5894" width="17.28515625" customWidth="1"/>
    <col min="5895" max="5895" width="21" customWidth="1"/>
    <col min="5898" max="5898" width="16" customWidth="1"/>
    <col min="5899" max="5899" width="20.140625" customWidth="1"/>
    <col min="5900" max="5900" width="27.5703125" customWidth="1"/>
    <col min="5901" max="5901" width="29.7109375" customWidth="1"/>
    <col min="5902" max="5902" width="25.28515625" customWidth="1"/>
    <col min="5903" max="5903" width="13.5703125" bestFit="1" customWidth="1"/>
    <col min="5904" max="5904" width="13.28515625" customWidth="1"/>
    <col min="5905" max="5905" width="15.85546875" customWidth="1"/>
    <col min="5906" max="5906" width="18.28515625" bestFit="1" customWidth="1"/>
    <col min="5908" max="5908" width="16.7109375" customWidth="1"/>
    <col min="5909" max="5909" width="23.42578125" customWidth="1"/>
    <col min="5910" max="5910" width="11.85546875" bestFit="1" customWidth="1"/>
    <col min="5911" max="5911" width="13.5703125" bestFit="1" customWidth="1"/>
    <col min="5914" max="5914" width="14.140625" bestFit="1" customWidth="1"/>
    <col min="5915" max="5915" width="17.42578125" customWidth="1"/>
    <col min="5916" max="5916" width="18.85546875" customWidth="1"/>
    <col min="5917" max="5917" width="12.28515625" bestFit="1" customWidth="1"/>
    <col min="5918" max="5918" width="17.7109375" customWidth="1"/>
    <col min="5919" max="5919" width="16.7109375" bestFit="1" customWidth="1"/>
    <col min="5920" max="5920" width="16.140625" customWidth="1"/>
    <col min="6135" max="6135" width="12.7109375" customWidth="1"/>
    <col min="6136" max="6136" width="23.42578125" customWidth="1"/>
    <col min="6137" max="6137" width="18.5703125" customWidth="1"/>
    <col min="6138" max="6138" width="21.140625" customWidth="1"/>
    <col min="6139" max="6139" width="18.140625" customWidth="1"/>
    <col min="6140" max="6146" width="0" hidden="1" customWidth="1"/>
    <col min="6147" max="6147" width="19.140625" customWidth="1"/>
    <col min="6150" max="6150" width="17.28515625" customWidth="1"/>
    <col min="6151" max="6151" width="21" customWidth="1"/>
    <col min="6154" max="6154" width="16" customWidth="1"/>
    <col min="6155" max="6155" width="20.140625" customWidth="1"/>
    <col min="6156" max="6156" width="27.5703125" customWidth="1"/>
    <col min="6157" max="6157" width="29.7109375" customWidth="1"/>
    <col min="6158" max="6158" width="25.28515625" customWidth="1"/>
    <col min="6159" max="6159" width="13.5703125" bestFit="1" customWidth="1"/>
    <col min="6160" max="6160" width="13.28515625" customWidth="1"/>
    <col min="6161" max="6161" width="15.85546875" customWidth="1"/>
    <col min="6162" max="6162" width="18.28515625" bestFit="1" customWidth="1"/>
    <col min="6164" max="6164" width="16.7109375" customWidth="1"/>
    <col min="6165" max="6165" width="23.42578125" customWidth="1"/>
    <col min="6166" max="6166" width="11.85546875" bestFit="1" customWidth="1"/>
    <col min="6167" max="6167" width="13.5703125" bestFit="1" customWidth="1"/>
    <col min="6170" max="6170" width="14.140625" bestFit="1" customWidth="1"/>
    <col min="6171" max="6171" width="17.42578125" customWidth="1"/>
    <col min="6172" max="6172" width="18.85546875" customWidth="1"/>
    <col min="6173" max="6173" width="12.28515625" bestFit="1" customWidth="1"/>
    <col min="6174" max="6174" width="17.7109375" customWidth="1"/>
    <col min="6175" max="6175" width="16.7109375" bestFit="1" customWidth="1"/>
    <col min="6176" max="6176" width="16.140625" customWidth="1"/>
    <col min="6391" max="6391" width="12.7109375" customWidth="1"/>
    <col min="6392" max="6392" width="23.42578125" customWidth="1"/>
    <col min="6393" max="6393" width="18.5703125" customWidth="1"/>
    <col min="6394" max="6394" width="21.140625" customWidth="1"/>
    <col min="6395" max="6395" width="18.140625" customWidth="1"/>
    <col min="6396" max="6402" width="0" hidden="1" customWidth="1"/>
    <col min="6403" max="6403" width="19.140625" customWidth="1"/>
    <col min="6406" max="6406" width="17.28515625" customWidth="1"/>
    <col min="6407" max="6407" width="21" customWidth="1"/>
    <col min="6410" max="6410" width="16" customWidth="1"/>
    <col min="6411" max="6411" width="20.140625" customWidth="1"/>
    <col min="6412" max="6412" width="27.5703125" customWidth="1"/>
    <col min="6413" max="6413" width="29.7109375" customWidth="1"/>
    <col min="6414" max="6414" width="25.28515625" customWidth="1"/>
    <col min="6415" max="6415" width="13.5703125" bestFit="1" customWidth="1"/>
    <col min="6416" max="6416" width="13.28515625" customWidth="1"/>
    <col min="6417" max="6417" width="15.85546875" customWidth="1"/>
    <col min="6418" max="6418" width="18.28515625" bestFit="1" customWidth="1"/>
    <col min="6420" max="6420" width="16.7109375" customWidth="1"/>
    <col min="6421" max="6421" width="23.42578125" customWidth="1"/>
    <col min="6422" max="6422" width="11.85546875" bestFit="1" customWidth="1"/>
    <col min="6423" max="6423" width="13.5703125" bestFit="1" customWidth="1"/>
    <col min="6426" max="6426" width="14.140625" bestFit="1" customWidth="1"/>
    <col min="6427" max="6427" width="17.42578125" customWidth="1"/>
    <col min="6428" max="6428" width="18.85546875" customWidth="1"/>
    <col min="6429" max="6429" width="12.28515625" bestFit="1" customWidth="1"/>
    <col min="6430" max="6430" width="17.7109375" customWidth="1"/>
    <col min="6431" max="6431" width="16.7109375" bestFit="1" customWidth="1"/>
    <col min="6432" max="6432" width="16.140625" customWidth="1"/>
    <col min="6647" max="6647" width="12.7109375" customWidth="1"/>
    <col min="6648" max="6648" width="23.42578125" customWidth="1"/>
    <col min="6649" max="6649" width="18.5703125" customWidth="1"/>
    <col min="6650" max="6650" width="21.140625" customWidth="1"/>
    <col min="6651" max="6651" width="18.140625" customWidth="1"/>
    <col min="6652" max="6658" width="0" hidden="1" customWidth="1"/>
    <col min="6659" max="6659" width="19.140625" customWidth="1"/>
    <col min="6662" max="6662" width="17.28515625" customWidth="1"/>
    <col min="6663" max="6663" width="21" customWidth="1"/>
    <col min="6666" max="6666" width="16" customWidth="1"/>
    <col min="6667" max="6667" width="20.140625" customWidth="1"/>
    <col min="6668" max="6668" width="27.5703125" customWidth="1"/>
    <col min="6669" max="6669" width="29.7109375" customWidth="1"/>
    <col min="6670" max="6670" width="25.28515625" customWidth="1"/>
    <col min="6671" max="6671" width="13.5703125" bestFit="1" customWidth="1"/>
    <col min="6672" max="6672" width="13.28515625" customWidth="1"/>
    <col min="6673" max="6673" width="15.85546875" customWidth="1"/>
    <col min="6674" max="6674" width="18.28515625" bestFit="1" customWidth="1"/>
    <col min="6676" max="6676" width="16.7109375" customWidth="1"/>
    <col min="6677" max="6677" width="23.42578125" customWidth="1"/>
    <col min="6678" max="6678" width="11.85546875" bestFit="1" customWidth="1"/>
    <col min="6679" max="6679" width="13.5703125" bestFit="1" customWidth="1"/>
    <col min="6682" max="6682" width="14.140625" bestFit="1" customWidth="1"/>
    <col min="6683" max="6683" width="17.42578125" customWidth="1"/>
    <col min="6684" max="6684" width="18.85546875" customWidth="1"/>
    <col min="6685" max="6685" width="12.28515625" bestFit="1" customWidth="1"/>
    <col min="6686" max="6686" width="17.7109375" customWidth="1"/>
    <col min="6687" max="6687" width="16.7109375" bestFit="1" customWidth="1"/>
    <col min="6688" max="6688" width="16.140625" customWidth="1"/>
    <col min="6903" max="6903" width="12.7109375" customWidth="1"/>
    <col min="6904" max="6904" width="23.42578125" customWidth="1"/>
    <col min="6905" max="6905" width="18.5703125" customWidth="1"/>
    <col min="6906" max="6906" width="21.140625" customWidth="1"/>
    <col min="6907" max="6907" width="18.140625" customWidth="1"/>
    <col min="6908" max="6914" width="0" hidden="1" customWidth="1"/>
    <col min="6915" max="6915" width="19.140625" customWidth="1"/>
    <col min="6918" max="6918" width="17.28515625" customWidth="1"/>
    <col min="6919" max="6919" width="21" customWidth="1"/>
    <col min="6922" max="6922" width="16" customWidth="1"/>
    <col min="6923" max="6923" width="20.140625" customWidth="1"/>
    <col min="6924" max="6924" width="27.5703125" customWidth="1"/>
    <col min="6925" max="6925" width="29.7109375" customWidth="1"/>
    <col min="6926" max="6926" width="25.28515625" customWidth="1"/>
    <col min="6927" max="6927" width="13.5703125" bestFit="1" customWidth="1"/>
    <col min="6928" max="6928" width="13.28515625" customWidth="1"/>
    <col min="6929" max="6929" width="15.85546875" customWidth="1"/>
    <col min="6930" max="6930" width="18.28515625" bestFit="1" customWidth="1"/>
    <col min="6932" max="6932" width="16.7109375" customWidth="1"/>
    <col min="6933" max="6933" width="23.42578125" customWidth="1"/>
    <col min="6934" max="6934" width="11.85546875" bestFit="1" customWidth="1"/>
    <col min="6935" max="6935" width="13.5703125" bestFit="1" customWidth="1"/>
    <col min="6938" max="6938" width="14.140625" bestFit="1" customWidth="1"/>
    <col min="6939" max="6939" width="17.42578125" customWidth="1"/>
    <col min="6940" max="6940" width="18.85546875" customWidth="1"/>
    <col min="6941" max="6941" width="12.28515625" bestFit="1" customWidth="1"/>
    <col min="6942" max="6942" width="17.7109375" customWidth="1"/>
    <col min="6943" max="6943" width="16.7109375" bestFit="1" customWidth="1"/>
    <col min="6944" max="6944" width="16.140625" customWidth="1"/>
    <col min="7159" max="7159" width="12.7109375" customWidth="1"/>
    <col min="7160" max="7160" width="23.42578125" customWidth="1"/>
    <col min="7161" max="7161" width="18.5703125" customWidth="1"/>
    <col min="7162" max="7162" width="21.140625" customWidth="1"/>
    <col min="7163" max="7163" width="18.140625" customWidth="1"/>
    <col min="7164" max="7170" width="0" hidden="1" customWidth="1"/>
    <col min="7171" max="7171" width="19.140625" customWidth="1"/>
    <col min="7174" max="7174" width="17.28515625" customWidth="1"/>
    <col min="7175" max="7175" width="21" customWidth="1"/>
    <col min="7178" max="7178" width="16" customWidth="1"/>
    <col min="7179" max="7179" width="20.140625" customWidth="1"/>
    <col min="7180" max="7180" width="27.5703125" customWidth="1"/>
    <col min="7181" max="7181" width="29.7109375" customWidth="1"/>
    <col min="7182" max="7182" width="25.28515625" customWidth="1"/>
    <col min="7183" max="7183" width="13.5703125" bestFit="1" customWidth="1"/>
    <col min="7184" max="7184" width="13.28515625" customWidth="1"/>
    <col min="7185" max="7185" width="15.85546875" customWidth="1"/>
    <col min="7186" max="7186" width="18.28515625" bestFit="1" customWidth="1"/>
    <col min="7188" max="7188" width="16.7109375" customWidth="1"/>
    <col min="7189" max="7189" width="23.42578125" customWidth="1"/>
    <col min="7190" max="7190" width="11.85546875" bestFit="1" customWidth="1"/>
    <col min="7191" max="7191" width="13.5703125" bestFit="1" customWidth="1"/>
    <col min="7194" max="7194" width="14.140625" bestFit="1" customWidth="1"/>
    <col min="7195" max="7195" width="17.42578125" customWidth="1"/>
    <col min="7196" max="7196" width="18.85546875" customWidth="1"/>
    <col min="7197" max="7197" width="12.28515625" bestFit="1" customWidth="1"/>
    <col min="7198" max="7198" width="17.7109375" customWidth="1"/>
    <col min="7199" max="7199" width="16.7109375" bestFit="1" customWidth="1"/>
    <col min="7200" max="7200" width="16.140625" customWidth="1"/>
    <col min="7415" max="7415" width="12.7109375" customWidth="1"/>
    <col min="7416" max="7416" width="23.42578125" customWidth="1"/>
    <col min="7417" max="7417" width="18.5703125" customWidth="1"/>
    <col min="7418" max="7418" width="21.140625" customWidth="1"/>
    <col min="7419" max="7419" width="18.140625" customWidth="1"/>
    <col min="7420" max="7426" width="0" hidden="1" customWidth="1"/>
    <col min="7427" max="7427" width="19.140625" customWidth="1"/>
    <col min="7430" max="7430" width="17.28515625" customWidth="1"/>
    <col min="7431" max="7431" width="21" customWidth="1"/>
    <col min="7434" max="7434" width="16" customWidth="1"/>
    <col min="7435" max="7435" width="20.140625" customWidth="1"/>
    <col min="7436" max="7436" width="27.5703125" customWidth="1"/>
    <col min="7437" max="7437" width="29.7109375" customWidth="1"/>
    <col min="7438" max="7438" width="25.28515625" customWidth="1"/>
    <col min="7439" max="7439" width="13.5703125" bestFit="1" customWidth="1"/>
    <col min="7440" max="7440" width="13.28515625" customWidth="1"/>
    <col min="7441" max="7441" width="15.85546875" customWidth="1"/>
    <col min="7442" max="7442" width="18.28515625" bestFit="1" customWidth="1"/>
    <col min="7444" max="7444" width="16.7109375" customWidth="1"/>
    <col min="7445" max="7445" width="23.42578125" customWidth="1"/>
    <col min="7446" max="7446" width="11.85546875" bestFit="1" customWidth="1"/>
    <col min="7447" max="7447" width="13.5703125" bestFit="1" customWidth="1"/>
    <col min="7450" max="7450" width="14.140625" bestFit="1" customWidth="1"/>
    <col min="7451" max="7451" width="17.42578125" customWidth="1"/>
    <col min="7452" max="7452" width="18.85546875" customWidth="1"/>
    <col min="7453" max="7453" width="12.28515625" bestFit="1" customWidth="1"/>
    <col min="7454" max="7454" width="17.7109375" customWidth="1"/>
    <col min="7455" max="7455" width="16.7109375" bestFit="1" customWidth="1"/>
    <col min="7456" max="7456" width="16.140625" customWidth="1"/>
    <col min="7671" max="7671" width="12.7109375" customWidth="1"/>
    <col min="7672" max="7672" width="23.42578125" customWidth="1"/>
    <col min="7673" max="7673" width="18.5703125" customWidth="1"/>
    <col min="7674" max="7674" width="21.140625" customWidth="1"/>
    <col min="7675" max="7675" width="18.140625" customWidth="1"/>
    <col min="7676" max="7682" width="0" hidden="1" customWidth="1"/>
    <col min="7683" max="7683" width="19.140625" customWidth="1"/>
    <col min="7686" max="7686" width="17.28515625" customWidth="1"/>
    <col min="7687" max="7687" width="21" customWidth="1"/>
    <col min="7690" max="7690" width="16" customWidth="1"/>
    <col min="7691" max="7691" width="20.140625" customWidth="1"/>
    <col min="7692" max="7692" width="27.5703125" customWidth="1"/>
    <col min="7693" max="7693" width="29.7109375" customWidth="1"/>
    <col min="7694" max="7694" width="25.28515625" customWidth="1"/>
    <col min="7695" max="7695" width="13.5703125" bestFit="1" customWidth="1"/>
    <col min="7696" max="7696" width="13.28515625" customWidth="1"/>
    <col min="7697" max="7697" width="15.85546875" customWidth="1"/>
    <col min="7698" max="7698" width="18.28515625" bestFit="1" customWidth="1"/>
    <col min="7700" max="7700" width="16.7109375" customWidth="1"/>
    <col min="7701" max="7701" width="23.42578125" customWidth="1"/>
    <col min="7702" max="7702" width="11.85546875" bestFit="1" customWidth="1"/>
    <col min="7703" max="7703" width="13.5703125" bestFit="1" customWidth="1"/>
    <col min="7706" max="7706" width="14.140625" bestFit="1" customWidth="1"/>
    <col min="7707" max="7707" width="17.42578125" customWidth="1"/>
    <col min="7708" max="7708" width="18.85546875" customWidth="1"/>
    <col min="7709" max="7709" width="12.28515625" bestFit="1" customWidth="1"/>
    <col min="7710" max="7710" width="17.7109375" customWidth="1"/>
    <col min="7711" max="7711" width="16.7109375" bestFit="1" customWidth="1"/>
    <col min="7712" max="7712" width="16.140625" customWidth="1"/>
    <col min="7927" max="7927" width="12.7109375" customWidth="1"/>
    <col min="7928" max="7928" width="23.42578125" customWidth="1"/>
    <col min="7929" max="7929" width="18.5703125" customWidth="1"/>
    <col min="7930" max="7930" width="21.140625" customWidth="1"/>
    <col min="7931" max="7931" width="18.140625" customWidth="1"/>
    <col min="7932" max="7938" width="0" hidden="1" customWidth="1"/>
    <col min="7939" max="7939" width="19.140625" customWidth="1"/>
    <col min="7942" max="7942" width="17.28515625" customWidth="1"/>
    <col min="7943" max="7943" width="21" customWidth="1"/>
    <col min="7946" max="7946" width="16" customWidth="1"/>
    <col min="7947" max="7947" width="20.140625" customWidth="1"/>
    <col min="7948" max="7948" width="27.5703125" customWidth="1"/>
    <col min="7949" max="7949" width="29.7109375" customWidth="1"/>
    <col min="7950" max="7950" width="25.28515625" customWidth="1"/>
    <col min="7951" max="7951" width="13.5703125" bestFit="1" customWidth="1"/>
    <col min="7952" max="7952" width="13.28515625" customWidth="1"/>
    <col min="7953" max="7953" width="15.85546875" customWidth="1"/>
    <col min="7954" max="7954" width="18.28515625" bestFit="1" customWidth="1"/>
    <col min="7956" max="7956" width="16.7109375" customWidth="1"/>
    <col min="7957" max="7957" width="23.42578125" customWidth="1"/>
    <col min="7958" max="7958" width="11.85546875" bestFit="1" customWidth="1"/>
    <col min="7959" max="7959" width="13.5703125" bestFit="1" customWidth="1"/>
    <col min="7962" max="7962" width="14.140625" bestFit="1" customWidth="1"/>
    <col min="7963" max="7963" width="17.42578125" customWidth="1"/>
    <col min="7964" max="7964" width="18.85546875" customWidth="1"/>
    <col min="7965" max="7965" width="12.28515625" bestFit="1" customWidth="1"/>
    <col min="7966" max="7966" width="17.7109375" customWidth="1"/>
    <col min="7967" max="7967" width="16.7109375" bestFit="1" customWidth="1"/>
    <col min="7968" max="7968" width="16.140625" customWidth="1"/>
    <col min="8183" max="8183" width="12.7109375" customWidth="1"/>
    <col min="8184" max="8184" width="23.42578125" customWidth="1"/>
    <col min="8185" max="8185" width="18.5703125" customWidth="1"/>
    <col min="8186" max="8186" width="21.140625" customWidth="1"/>
    <col min="8187" max="8187" width="18.140625" customWidth="1"/>
    <col min="8188" max="8194" width="0" hidden="1" customWidth="1"/>
    <col min="8195" max="8195" width="19.140625" customWidth="1"/>
    <col min="8198" max="8198" width="17.28515625" customWidth="1"/>
    <col min="8199" max="8199" width="21" customWidth="1"/>
    <col min="8202" max="8202" width="16" customWidth="1"/>
    <col min="8203" max="8203" width="20.140625" customWidth="1"/>
    <col min="8204" max="8204" width="27.5703125" customWidth="1"/>
    <col min="8205" max="8205" width="29.7109375" customWidth="1"/>
    <col min="8206" max="8206" width="25.28515625" customWidth="1"/>
    <col min="8207" max="8207" width="13.5703125" bestFit="1" customWidth="1"/>
    <col min="8208" max="8208" width="13.28515625" customWidth="1"/>
    <col min="8209" max="8209" width="15.85546875" customWidth="1"/>
    <col min="8210" max="8210" width="18.28515625" bestFit="1" customWidth="1"/>
    <col min="8212" max="8212" width="16.7109375" customWidth="1"/>
    <col min="8213" max="8213" width="23.42578125" customWidth="1"/>
    <col min="8214" max="8214" width="11.85546875" bestFit="1" customWidth="1"/>
    <col min="8215" max="8215" width="13.5703125" bestFit="1" customWidth="1"/>
    <col min="8218" max="8218" width="14.140625" bestFit="1" customWidth="1"/>
    <col min="8219" max="8219" width="17.42578125" customWidth="1"/>
    <col min="8220" max="8220" width="18.85546875" customWidth="1"/>
    <col min="8221" max="8221" width="12.28515625" bestFit="1" customWidth="1"/>
    <col min="8222" max="8222" width="17.7109375" customWidth="1"/>
    <col min="8223" max="8223" width="16.7109375" bestFit="1" customWidth="1"/>
    <col min="8224" max="8224" width="16.140625" customWidth="1"/>
    <col min="8439" max="8439" width="12.7109375" customWidth="1"/>
    <col min="8440" max="8440" width="23.42578125" customWidth="1"/>
    <col min="8441" max="8441" width="18.5703125" customWidth="1"/>
    <col min="8442" max="8442" width="21.140625" customWidth="1"/>
    <col min="8443" max="8443" width="18.140625" customWidth="1"/>
    <col min="8444" max="8450" width="0" hidden="1" customWidth="1"/>
    <col min="8451" max="8451" width="19.140625" customWidth="1"/>
    <col min="8454" max="8454" width="17.28515625" customWidth="1"/>
    <col min="8455" max="8455" width="21" customWidth="1"/>
    <col min="8458" max="8458" width="16" customWidth="1"/>
    <col min="8459" max="8459" width="20.140625" customWidth="1"/>
    <col min="8460" max="8460" width="27.5703125" customWidth="1"/>
    <col min="8461" max="8461" width="29.7109375" customWidth="1"/>
    <col min="8462" max="8462" width="25.28515625" customWidth="1"/>
    <col min="8463" max="8463" width="13.5703125" bestFit="1" customWidth="1"/>
    <col min="8464" max="8464" width="13.28515625" customWidth="1"/>
    <col min="8465" max="8465" width="15.85546875" customWidth="1"/>
    <col min="8466" max="8466" width="18.28515625" bestFit="1" customWidth="1"/>
    <col min="8468" max="8468" width="16.7109375" customWidth="1"/>
    <col min="8469" max="8469" width="23.42578125" customWidth="1"/>
    <col min="8470" max="8470" width="11.85546875" bestFit="1" customWidth="1"/>
    <col min="8471" max="8471" width="13.5703125" bestFit="1" customWidth="1"/>
    <col min="8474" max="8474" width="14.140625" bestFit="1" customWidth="1"/>
    <col min="8475" max="8475" width="17.42578125" customWidth="1"/>
    <col min="8476" max="8476" width="18.85546875" customWidth="1"/>
    <col min="8477" max="8477" width="12.28515625" bestFit="1" customWidth="1"/>
    <col min="8478" max="8478" width="17.7109375" customWidth="1"/>
    <col min="8479" max="8479" width="16.7109375" bestFit="1" customWidth="1"/>
    <col min="8480" max="8480" width="16.140625" customWidth="1"/>
    <col min="8695" max="8695" width="12.7109375" customWidth="1"/>
    <col min="8696" max="8696" width="23.42578125" customWidth="1"/>
    <col min="8697" max="8697" width="18.5703125" customWidth="1"/>
    <col min="8698" max="8698" width="21.140625" customWidth="1"/>
    <col min="8699" max="8699" width="18.140625" customWidth="1"/>
    <col min="8700" max="8706" width="0" hidden="1" customWidth="1"/>
    <col min="8707" max="8707" width="19.140625" customWidth="1"/>
    <col min="8710" max="8710" width="17.28515625" customWidth="1"/>
    <col min="8711" max="8711" width="21" customWidth="1"/>
    <col min="8714" max="8714" width="16" customWidth="1"/>
    <col min="8715" max="8715" width="20.140625" customWidth="1"/>
    <col min="8716" max="8716" width="27.5703125" customWidth="1"/>
    <col min="8717" max="8717" width="29.7109375" customWidth="1"/>
    <col min="8718" max="8718" width="25.28515625" customWidth="1"/>
    <col min="8719" max="8719" width="13.5703125" bestFit="1" customWidth="1"/>
    <col min="8720" max="8720" width="13.28515625" customWidth="1"/>
    <col min="8721" max="8721" width="15.85546875" customWidth="1"/>
    <col min="8722" max="8722" width="18.28515625" bestFit="1" customWidth="1"/>
    <col min="8724" max="8724" width="16.7109375" customWidth="1"/>
    <col min="8725" max="8725" width="23.42578125" customWidth="1"/>
    <col min="8726" max="8726" width="11.85546875" bestFit="1" customWidth="1"/>
    <col min="8727" max="8727" width="13.5703125" bestFit="1" customWidth="1"/>
    <col min="8730" max="8730" width="14.140625" bestFit="1" customWidth="1"/>
    <col min="8731" max="8731" width="17.42578125" customWidth="1"/>
    <col min="8732" max="8732" width="18.85546875" customWidth="1"/>
    <col min="8733" max="8733" width="12.28515625" bestFit="1" customWidth="1"/>
    <col min="8734" max="8734" width="17.7109375" customWidth="1"/>
    <col min="8735" max="8735" width="16.7109375" bestFit="1" customWidth="1"/>
    <col min="8736" max="8736" width="16.140625" customWidth="1"/>
    <col min="8951" max="8951" width="12.7109375" customWidth="1"/>
    <col min="8952" max="8952" width="23.42578125" customWidth="1"/>
    <col min="8953" max="8953" width="18.5703125" customWidth="1"/>
    <col min="8954" max="8954" width="21.140625" customWidth="1"/>
    <col min="8955" max="8955" width="18.140625" customWidth="1"/>
    <col min="8956" max="8962" width="0" hidden="1" customWidth="1"/>
    <col min="8963" max="8963" width="19.140625" customWidth="1"/>
    <col min="8966" max="8966" width="17.28515625" customWidth="1"/>
    <col min="8967" max="8967" width="21" customWidth="1"/>
    <col min="8970" max="8970" width="16" customWidth="1"/>
    <col min="8971" max="8971" width="20.140625" customWidth="1"/>
    <col min="8972" max="8972" width="27.5703125" customWidth="1"/>
    <col min="8973" max="8973" width="29.7109375" customWidth="1"/>
    <col min="8974" max="8974" width="25.28515625" customWidth="1"/>
    <col min="8975" max="8975" width="13.5703125" bestFit="1" customWidth="1"/>
    <col min="8976" max="8976" width="13.28515625" customWidth="1"/>
    <col min="8977" max="8977" width="15.85546875" customWidth="1"/>
    <col min="8978" max="8978" width="18.28515625" bestFit="1" customWidth="1"/>
    <col min="8980" max="8980" width="16.7109375" customWidth="1"/>
    <col min="8981" max="8981" width="23.42578125" customWidth="1"/>
    <col min="8982" max="8982" width="11.85546875" bestFit="1" customWidth="1"/>
    <col min="8983" max="8983" width="13.5703125" bestFit="1" customWidth="1"/>
    <col min="8986" max="8986" width="14.140625" bestFit="1" customWidth="1"/>
    <col min="8987" max="8987" width="17.42578125" customWidth="1"/>
    <col min="8988" max="8988" width="18.85546875" customWidth="1"/>
    <col min="8989" max="8989" width="12.28515625" bestFit="1" customWidth="1"/>
    <col min="8990" max="8990" width="17.7109375" customWidth="1"/>
    <col min="8991" max="8991" width="16.7109375" bestFit="1" customWidth="1"/>
    <col min="8992" max="8992" width="16.140625" customWidth="1"/>
    <col min="9207" max="9207" width="12.7109375" customWidth="1"/>
    <col min="9208" max="9208" width="23.42578125" customWidth="1"/>
    <col min="9209" max="9209" width="18.5703125" customWidth="1"/>
    <col min="9210" max="9210" width="21.140625" customWidth="1"/>
    <col min="9211" max="9211" width="18.140625" customWidth="1"/>
    <col min="9212" max="9218" width="0" hidden="1" customWidth="1"/>
    <col min="9219" max="9219" width="19.140625" customWidth="1"/>
    <col min="9222" max="9222" width="17.28515625" customWidth="1"/>
    <col min="9223" max="9223" width="21" customWidth="1"/>
    <col min="9226" max="9226" width="16" customWidth="1"/>
    <col min="9227" max="9227" width="20.140625" customWidth="1"/>
    <col min="9228" max="9228" width="27.5703125" customWidth="1"/>
    <col min="9229" max="9229" width="29.7109375" customWidth="1"/>
    <col min="9230" max="9230" width="25.28515625" customWidth="1"/>
    <col min="9231" max="9231" width="13.5703125" bestFit="1" customWidth="1"/>
    <col min="9232" max="9232" width="13.28515625" customWidth="1"/>
    <col min="9233" max="9233" width="15.85546875" customWidth="1"/>
    <col min="9234" max="9234" width="18.28515625" bestFit="1" customWidth="1"/>
    <col min="9236" max="9236" width="16.7109375" customWidth="1"/>
    <col min="9237" max="9237" width="23.42578125" customWidth="1"/>
    <col min="9238" max="9238" width="11.85546875" bestFit="1" customWidth="1"/>
    <col min="9239" max="9239" width="13.5703125" bestFit="1" customWidth="1"/>
    <col min="9242" max="9242" width="14.140625" bestFit="1" customWidth="1"/>
    <col min="9243" max="9243" width="17.42578125" customWidth="1"/>
    <col min="9244" max="9244" width="18.85546875" customWidth="1"/>
    <col min="9245" max="9245" width="12.28515625" bestFit="1" customWidth="1"/>
    <col min="9246" max="9246" width="17.7109375" customWidth="1"/>
    <col min="9247" max="9247" width="16.7109375" bestFit="1" customWidth="1"/>
    <col min="9248" max="9248" width="16.140625" customWidth="1"/>
    <col min="9463" max="9463" width="12.7109375" customWidth="1"/>
    <col min="9464" max="9464" width="23.42578125" customWidth="1"/>
    <col min="9465" max="9465" width="18.5703125" customWidth="1"/>
    <col min="9466" max="9466" width="21.140625" customWidth="1"/>
    <col min="9467" max="9467" width="18.140625" customWidth="1"/>
    <col min="9468" max="9474" width="0" hidden="1" customWidth="1"/>
    <col min="9475" max="9475" width="19.140625" customWidth="1"/>
    <col min="9478" max="9478" width="17.28515625" customWidth="1"/>
    <col min="9479" max="9479" width="21" customWidth="1"/>
    <col min="9482" max="9482" width="16" customWidth="1"/>
    <col min="9483" max="9483" width="20.140625" customWidth="1"/>
    <col min="9484" max="9484" width="27.5703125" customWidth="1"/>
    <col min="9485" max="9485" width="29.7109375" customWidth="1"/>
    <col min="9486" max="9486" width="25.28515625" customWidth="1"/>
    <col min="9487" max="9487" width="13.5703125" bestFit="1" customWidth="1"/>
    <col min="9488" max="9488" width="13.28515625" customWidth="1"/>
    <col min="9489" max="9489" width="15.85546875" customWidth="1"/>
    <col min="9490" max="9490" width="18.28515625" bestFit="1" customWidth="1"/>
    <col min="9492" max="9492" width="16.7109375" customWidth="1"/>
    <col min="9493" max="9493" width="23.42578125" customWidth="1"/>
    <col min="9494" max="9494" width="11.85546875" bestFit="1" customWidth="1"/>
    <col min="9495" max="9495" width="13.5703125" bestFit="1" customWidth="1"/>
    <col min="9498" max="9498" width="14.140625" bestFit="1" customWidth="1"/>
    <col min="9499" max="9499" width="17.42578125" customWidth="1"/>
    <col min="9500" max="9500" width="18.85546875" customWidth="1"/>
    <col min="9501" max="9501" width="12.28515625" bestFit="1" customWidth="1"/>
    <col min="9502" max="9502" width="17.7109375" customWidth="1"/>
    <col min="9503" max="9503" width="16.7109375" bestFit="1" customWidth="1"/>
    <col min="9504" max="9504" width="16.140625" customWidth="1"/>
    <col min="9719" max="9719" width="12.7109375" customWidth="1"/>
    <col min="9720" max="9720" width="23.42578125" customWidth="1"/>
    <col min="9721" max="9721" width="18.5703125" customWidth="1"/>
    <col min="9722" max="9722" width="21.140625" customWidth="1"/>
    <col min="9723" max="9723" width="18.140625" customWidth="1"/>
    <col min="9724" max="9730" width="0" hidden="1" customWidth="1"/>
    <col min="9731" max="9731" width="19.140625" customWidth="1"/>
    <col min="9734" max="9734" width="17.28515625" customWidth="1"/>
    <col min="9735" max="9735" width="21" customWidth="1"/>
    <col min="9738" max="9738" width="16" customWidth="1"/>
    <col min="9739" max="9739" width="20.140625" customWidth="1"/>
    <col min="9740" max="9740" width="27.5703125" customWidth="1"/>
    <col min="9741" max="9741" width="29.7109375" customWidth="1"/>
    <col min="9742" max="9742" width="25.28515625" customWidth="1"/>
    <col min="9743" max="9743" width="13.5703125" bestFit="1" customWidth="1"/>
    <col min="9744" max="9744" width="13.28515625" customWidth="1"/>
    <col min="9745" max="9745" width="15.85546875" customWidth="1"/>
    <col min="9746" max="9746" width="18.28515625" bestFit="1" customWidth="1"/>
    <col min="9748" max="9748" width="16.7109375" customWidth="1"/>
    <col min="9749" max="9749" width="23.42578125" customWidth="1"/>
    <col min="9750" max="9750" width="11.85546875" bestFit="1" customWidth="1"/>
    <col min="9751" max="9751" width="13.5703125" bestFit="1" customWidth="1"/>
    <col min="9754" max="9754" width="14.140625" bestFit="1" customWidth="1"/>
    <col min="9755" max="9755" width="17.42578125" customWidth="1"/>
    <col min="9756" max="9756" width="18.85546875" customWidth="1"/>
    <col min="9757" max="9757" width="12.28515625" bestFit="1" customWidth="1"/>
    <col min="9758" max="9758" width="17.7109375" customWidth="1"/>
    <col min="9759" max="9759" width="16.7109375" bestFit="1" customWidth="1"/>
    <col min="9760" max="9760" width="16.140625" customWidth="1"/>
    <col min="9975" max="9975" width="12.7109375" customWidth="1"/>
    <col min="9976" max="9976" width="23.42578125" customWidth="1"/>
    <col min="9977" max="9977" width="18.5703125" customWidth="1"/>
    <col min="9978" max="9978" width="21.140625" customWidth="1"/>
    <col min="9979" max="9979" width="18.140625" customWidth="1"/>
    <col min="9980" max="9986" width="0" hidden="1" customWidth="1"/>
    <col min="9987" max="9987" width="19.140625" customWidth="1"/>
    <col min="9990" max="9990" width="17.28515625" customWidth="1"/>
    <col min="9991" max="9991" width="21" customWidth="1"/>
    <col min="9994" max="9994" width="16" customWidth="1"/>
    <col min="9995" max="9995" width="20.140625" customWidth="1"/>
    <col min="9996" max="9996" width="27.5703125" customWidth="1"/>
    <col min="9997" max="9997" width="29.7109375" customWidth="1"/>
    <col min="9998" max="9998" width="25.28515625" customWidth="1"/>
    <col min="9999" max="9999" width="13.5703125" bestFit="1" customWidth="1"/>
    <col min="10000" max="10000" width="13.28515625" customWidth="1"/>
    <col min="10001" max="10001" width="15.85546875" customWidth="1"/>
    <col min="10002" max="10002" width="18.28515625" bestFit="1" customWidth="1"/>
    <col min="10004" max="10004" width="16.7109375" customWidth="1"/>
    <col min="10005" max="10005" width="23.42578125" customWidth="1"/>
    <col min="10006" max="10006" width="11.85546875" bestFit="1" customWidth="1"/>
    <col min="10007" max="10007" width="13.5703125" bestFit="1" customWidth="1"/>
    <col min="10010" max="10010" width="14.140625" bestFit="1" customWidth="1"/>
    <col min="10011" max="10011" width="17.42578125" customWidth="1"/>
    <col min="10012" max="10012" width="18.85546875" customWidth="1"/>
    <col min="10013" max="10013" width="12.28515625" bestFit="1" customWidth="1"/>
    <col min="10014" max="10014" width="17.7109375" customWidth="1"/>
    <col min="10015" max="10015" width="16.7109375" bestFit="1" customWidth="1"/>
    <col min="10016" max="10016" width="16.140625" customWidth="1"/>
    <col min="10231" max="10231" width="12.7109375" customWidth="1"/>
    <col min="10232" max="10232" width="23.42578125" customWidth="1"/>
    <col min="10233" max="10233" width="18.5703125" customWidth="1"/>
    <col min="10234" max="10234" width="21.140625" customWidth="1"/>
    <col min="10235" max="10235" width="18.140625" customWidth="1"/>
    <col min="10236" max="10242" width="0" hidden="1" customWidth="1"/>
    <col min="10243" max="10243" width="19.140625" customWidth="1"/>
    <col min="10246" max="10246" width="17.28515625" customWidth="1"/>
    <col min="10247" max="10247" width="21" customWidth="1"/>
    <col min="10250" max="10250" width="16" customWidth="1"/>
    <col min="10251" max="10251" width="20.140625" customWidth="1"/>
    <col min="10252" max="10252" width="27.5703125" customWidth="1"/>
    <col min="10253" max="10253" width="29.7109375" customWidth="1"/>
    <col min="10254" max="10254" width="25.28515625" customWidth="1"/>
    <col min="10255" max="10255" width="13.5703125" bestFit="1" customWidth="1"/>
    <col min="10256" max="10256" width="13.28515625" customWidth="1"/>
    <col min="10257" max="10257" width="15.85546875" customWidth="1"/>
    <col min="10258" max="10258" width="18.28515625" bestFit="1" customWidth="1"/>
    <col min="10260" max="10260" width="16.7109375" customWidth="1"/>
    <col min="10261" max="10261" width="23.42578125" customWidth="1"/>
    <col min="10262" max="10262" width="11.85546875" bestFit="1" customWidth="1"/>
    <col min="10263" max="10263" width="13.5703125" bestFit="1" customWidth="1"/>
    <col min="10266" max="10266" width="14.140625" bestFit="1" customWidth="1"/>
    <col min="10267" max="10267" width="17.42578125" customWidth="1"/>
    <col min="10268" max="10268" width="18.85546875" customWidth="1"/>
    <col min="10269" max="10269" width="12.28515625" bestFit="1" customWidth="1"/>
    <col min="10270" max="10270" width="17.7109375" customWidth="1"/>
    <col min="10271" max="10271" width="16.7109375" bestFit="1" customWidth="1"/>
    <col min="10272" max="10272" width="16.140625" customWidth="1"/>
    <col min="10487" max="10487" width="12.7109375" customWidth="1"/>
    <col min="10488" max="10488" width="23.42578125" customWidth="1"/>
    <col min="10489" max="10489" width="18.5703125" customWidth="1"/>
    <col min="10490" max="10490" width="21.140625" customWidth="1"/>
    <col min="10491" max="10491" width="18.140625" customWidth="1"/>
    <col min="10492" max="10498" width="0" hidden="1" customWidth="1"/>
    <col min="10499" max="10499" width="19.140625" customWidth="1"/>
    <col min="10502" max="10502" width="17.28515625" customWidth="1"/>
    <col min="10503" max="10503" width="21" customWidth="1"/>
    <col min="10506" max="10506" width="16" customWidth="1"/>
    <col min="10507" max="10507" width="20.140625" customWidth="1"/>
    <col min="10508" max="10508" width="27.5703125" customWidth="1"/>
    <col min="10509" max="10509" width="29.7109375" customWidth="1"/>
    <col min="10510" max="10510" width="25.28515625" customWidth="1"/>
    <col min="10511" max="10511" width="13.5703125" bestFit="1" customWidth="1"/>
    <col min="10512" max="10512" width="13.28515625" customWidth="1"/>
    <col min="10513" max="10513" width="15.85546875" customWidth="1"/>
    <col min="10514" max="10514" width="18.28515625" bestFit="1" customWidth="1"/>
    <col min="10516" max="10516" width="16.7109375" customWidth="1"/>
    <col min="10517" max="10517" width="23.42578125" customWidth="1"/>
    <col min="10518" max="10518" width="11.85546875" bestFit="1" customWidth="1"/>
    <col min="10519" max="10519" width="13.5703125" bestFit="1" customWidth="1"/>
    <col min="10522" max="10522" width="14.140625" bestFit="1" customWidth="1"/>
    <col min="10523" max="10523" width="17.42578125" customWidth="1"/>
    <col min="10524" max="10524" width="18.85546875" customWidth="1"/>
    <col min="10525" max="10525" width="12.28515625" bestFit="1" customWidth="1"/>
    <col min="10526" max="10526" width="17.7109375" customWidth="1"/>
    <col min="10527" max="10527" width="16.7109375" bestFit="1" customWidth="1"/>
    <col min="10528" max="10528" width="16.140625" customWidth="1"/>
    <col min="10743" max="10743" width="12.7109375" customWidth="1"/>
    <col min="10744" max="10744" width="23.42578125" customWidth="1"/>
    <col min="10745" max="10745" width="18.5703125" customWidth="1"/>
    <col min="10746" max="10746" width="21.140625" customWidth="1"/>
    <col min="10747" max="10747" width="18.140625" customWidth="1"/>
    <col min="10748" max="10754" width="0" hidden="1" customWidth="1"/>
    <col min="10755" max="10755" width="19.140625" customWidth="1"/>
    <col min="10758" max="10758" width="17.28515625" customWidth="1"/>
    <col min="10759" max="10759" width="21" customWidth="1"/>
    <col min="10762" max="10762" width="16" customWidth="1"/>
    <col min="10763" max="10763" width="20.140625" customWidth="1"/>
    <col min="10764" max="10764" width="27.5703125" customWidth="1"/>
    <col min="10765" max="10765" width="29.7109375" customWidth="1"/>
    <col min="10766" max="10766" width="25.28515625" customWidth="1"/>
    <col min="10767" max="10767" width="13.5703125" bestFit="1" customWidth="1"/>
    <col min="10768" max="10768" width="13.28515625" customWidth="1"/>
    <col min="10769" max="10769" width="15.85546875" customWidth="1"/>
    <col min="10770" max="10770" width="18.28515625" bestFit="1" customWidth="1"/>
    <col min="10772" max="10772" width="16.7109375" customWidth="1"/>
    <col min="10773" max="10773" width="23.42578125" customWidth="1"/>
    <col min="10774" max="10774" width="11.85546875" bestFit="1" customWidth="1"/>
    <col min="10775" max="10775" width="13.5703125" bestFit="1" customWidth="1"/>
    <col min="10778" max="10778" width="14.140625" bestFit="1" customWidth="1"/>
    <col min="10779" max="10779" width="17.42578125" customWidth="1"/>
    <col min="10780" max="10780" width="18.85546875" customWidth="1"/>
    <col min="10781" max="10781" width="12.28515625" bestFit="1" customWidth="1"/>
    <col min="10782" max="10782" width="17.7109375" customWidth="1"/>
    <col min="10783" max="10783" width="16.7109375" bestFit="1" customWidth="1"/>
    <col min="10784" max="10784" width="16.140625" customWidth="1"/>
    <col min="10999" max="10999" width="12.7109375" customWidth="1"/>
    <col min="11000" max="11000" width="23.42578125" customWidth="1"/>
    <col min="11001" max="11001" width="18.5703125" customWidth="1"/>
    <col min="11002" max="11002" width="21.140625" customWidth="1"/>
    <col min="11003" max="11003" width="18.140625" customWidth="1"/>
    <col min="11004" max="11010" width="0" hidden="1" customWidth="1"/>
    <col min="11011" max="11011" width="19.140625" customWidth="1"/>
    <col min="11014" max="11014" width="17.28515625" customWidth="1"/>
    <col min="11015" max="11015" width="21" customWidth="1"/>
    <col min="11018" max="11018" width="16" customWidth="1"/>
    <col min="11019" max="11019" width="20.140625" customWidth="1"/>
    <col min="11020" max="11020" width="27.5703125" customWidth="1"/>
    <col min="11021" max="11021" width="29.7109375" customWidth="1"/>
    <col min="11022" max="11022" width="25.28515625" customWidth="1"/>
    <col min="11023" max="11023" width="13.5703125" bestFit="1" customWidth="1"/>
    <col min="11024" max="11024" width="13.28515625" customWidth="1"/>
    <col min="11025" max="11025" width="15.85546875" customWidth="1"/>
    <col min="11026" max="11026" width="18.28515625" bestFit="1" customWidth="1"/>
    <col min="11028" max="11028" width="16.7109375" customWidth="1"/>
    <col min="11029" max="11029" width="23.42578125" customWidth="1"/>
    <col min="11030" max="11030" width="11.85546875" bestFit="1" customWidth="1"/>
    <col min="11031" max="11031" width="13.5703125" bestFit="1" customWidth="1"/>
    <col min="11034" max="11034" width="14.140625" bestFit="1" customWidth="1"/>
    <col min="11035" max="11035" width="17.42578125" customWidth="1"/>
    <col min="11036" max="11036" width="18.85546875" customWidth="1"/>
    <col min="11037" max="11037" width="12.28515625" bestFit="1" customWidth="1"/>
    <col min="11038" max="11038" width="17.7109375" customWidth="1"/>
    <col min="11039" max="11039" width="16.7109375" bestFit="1" customWidth="1"/>
    <col min="11040" max="11040" width="16.140625" customWidth="1"/>
    <col min="11255" max="11255" width="12.7109375" customWidth="1"/>
    <col min="11256" max="11256" width="23.42578125" customWidth="1"/>
    <col min="11257" max="11257" width="18.5703125" customWidth="1"/>
    <col min="11258" max="11258" width="21.140625" customWidth="1"/>
    <col min="11259" max="11259" width="18.140625" customWidth="1"/>
    <col min="11260" max="11266" width="0" hidden="1" customWidth="1"/>
    <col min="11267" max="11267" width="19.140625" customWidth="1"/>
    <col min="11270" max="11270" width="17.28515625" customWidth="1"/>
    <col min="11271" max="11271" width="21" customWidth="1"/>
    <col min="11274" max="11274" width="16" customWidth="1"/>
    <col min="11275" max="11275" width="20.140625" customWidth="1"/>
    <col min="11276" max="11276" width="27.5703125" customWidth="1"/>
    <col min="11277" max="11277" width="29.7109375" customWidth="1"/>
    <col min="11278" max="11278" width="25.28515625" customWidth="1"/>
    <col min="11279" max="11279" width="13.5703125" bestFit="1" customWidth="1"/>
    <col min="11280" max="11280" width="13.28515625" customWidth="1"/>
    <col min="11281" max="11281" width="15.85546875" customWidth="1"/>
    <col min="11282" max="11282" width="18.28515625" bestFit="1" customWidth="1"/>
    <col min="11284" max="11284" width="16.7109375" customWidth="1"/>
    <col min="11285" max="11285" width="23.42578125" customWidth="1"/>
    <col min="11286" max="11286" width="11.85546875" bestFit="1" customWidth="1"/>
    <col min="11287" max="11287" width="13.5703125" bestFit="1" customWidth="1"/>
    <col min="11290" max="11290" width="14.140625" bestFit="1" customWidth="1"/>
    <col min="11291" max="11291" width="17.42578125" customWidth="1"/>
    <col min="11292" max="11292" width="18.85546875" customWidth="1"/>
    <col min="11293" max="11293" width="12.28515625" bestFit="1" customWidth="1"/>
    <col min="11294" max="11294" width="17.7109375" customWidth="1"/>
    <col min="11295" max="11295" width="16.7109375" bestFit="1" customWidth="1"/>
    <col min="11296" max="11296" width="16.140625" customWidth="1"/>
    <col min="11511" max="11511" width="12.7109375" customWidth="1"/>
    <col min="11512" max="11512" width="23.42578125" customWidth="1"/>
    <col min="11513" max="11513" width="18.5703125" customWidth="1"/>
    <col min="11514" max="11514" width="21.140625" customWidth="1"/>
    <col min="11515" max="11515" width="18.140625" customWidth="1"/>
    <col min="11516" max="11522" width="0" hidden="1" customWidth="1"/>
    <col min="11523" max="11523" width="19.140625" customWidth="1"/>
    <col min="11526" max="11526" width="17.28515625" customWidth="1"/>
    <col min="11527" max="11527" width="21" customWidth="1"/>
    <col min="11530" max="11530" width="16" customWidth="1"/>
    <col min="11531" max="11531" width="20.140625" customWidth="1"/>
    <col min="11532" max="11532" width="27.5703125" customWidth="1"/>
    <col min="11533" max="11533" width="29.7109375" customWidth="1"/>
    <col min="11534" max="11534" width="25.28515625" customWidth="1"/>
    <col min="11535" max="11535" width="13.5703125" bestFit="1" customWidth="1"/>
    <col min="11536" max="11536" width="13.28515625" customWidth="1"/>
    <col min="11537" max="11537" width="15.85546875" customWidth="1"/>
    <col min="11538" max="11538" width="18.28515625" bestFit="1" customWidth="1"/>
    <col min="11540" max="11540" width="16.7109375" customWidth="1"/>
    <col min="11541" max="11541" width="23.42578125" customWidth="1"/>
    <col min="11542" max="11542" width="11.85546875" bestFit="1" customWidth="1"/>
    <col min="11543" max="11543" width="13.5703125" bestFit="1" customWidth="1"/>
    <col min="11546" max="11546" width="14.140625" bestFit="1" customWidth="1"/>
    <col min="11547" max="11547" width="17.42578125" customWidth="1"/>
    <col min="11548" max="11548" width="18.85546875" customWidth="1"/>
    <col min="11549" max="11549" width="12.28515625" bestFit="1" customWidth="1"/>
    <col min="11550" max="11550" width="17.7109375" customWidth="1"/>
    <col min="11551" max="11551" width="16.7109375" bestFit="1" customWidth="1"/>
    <col min="11552" max="11552" width="16.140625" customWidth="1"/>
    <col min="11767" max="11767" width="12.7109375" customWidth="1"/>
    <col min="11768" max="11768" width="23.42578125" customWidth="1"/>
    <col min="11769" max="11769" width="18.5703125" customWidth="1"/>
    <col min="11770" max="11770" width="21.140625" customWidth="1"/>
    <col min="11771" max="11771" width="18.140625" customWidth="1"/>
    <col min="11772" max="11778" width="0" hidden="1" customWidth="1"/>
    <col min="11779" max="11779" width="19.140625" customWidth="1"/>
    <col min="11782" max="11782" width="17.28515625" customWidth="1"/>
    <col min="11783" max="11783" width="21" customWidth="1"/>
    <col min="11786" max="11786" width="16" customWidth="1"/>
    <col min="11787" max="11787" width="20.140625" customWidth="1"/>
    <col min="11788" max="11788" width="27.5703125" customWidth="1"/>
    <col min="11789" max="11789" width="29.7109375" customWidth="1"/>
    <col min="11790" max="11790" width="25.28515625" customWidth="1"/>
    <col min="11791" max="11791" width="13.5703125" bestFit="1" customWidth="1"/>
    <col min="11792" max="11792" width="13.28515625" customWidth="1"/>
    <col min="11793" max="11793" width="15.85546875" customWidth="1"/>
    <col min="11794" max="11794" width="18.28515625" bestFit="1" customWidth="1"/>
    <col min="11796" max="11796" width="16.7109375" customWidth="1"/>
    <col min="11797" max="11797" width="23.42578125" customWidth="1"/>
    <col min="11798" max="11798" width="11.85546875" bestFit="1" customWidth="1"/>
    <col min="11799" max="11799" width="13.5703125" bestFit="1" customWidth="1"/>
    <col min="11802" max="11802" width="14.140625" bestFit="1" customWidth="1"/>
    <col min="11803" max="11803" width="17.42578125" customWidth="1"/>
    <col min="11804" max="11804" width="18.85546875" customWidth="1"/>
    <col min="11805" max="11805" width="12.28515625" bestFit="1" customWidth="1"/>
    <col min="11806" max="11806" width="17.7109375" customWidth="1"/>
    <col min="11807" max="11807" width="16.7109375" bestFit="1" customWidth="1"/>
    <col min="11808" max="11808" width="16.140625" customWidth="1"/>
    <col min="12023" max="12023" width="12.7109375" customWidth="1"/>
    <col min="12024" max="12024" width="23.42578125" customWidth="1"/>
    <col min="12025" max="12025" width="18.5703125" customWidth="1"/>
    <col min="12026" max="12026" width="21.140625" customWidth="1"/>
    <col min="12027" max="12027" width="18.140625" customWidth="1"/>
    <col min="12028" max="12034" width="0" hidden="1" customWidth="1"/>
    <col min="12035" max="12035" width="19.140625" customWidth="1"/>
    <col min="12038" max="12038" width="17.28515625" customWidth="1"/>
    <col min="12039" max="12039" width="21" customWidth="1"/>
    <col min="12042" max="12042" width="16" customWidth="1"/>
    <col min="12043" max="12043" width="20.140625" customWidth="1"/>
    <col min="12044" max="12044" width="27.5703125" customWidth="1"/>
    <col min="12045" max="12045" width="29.7109375" customWidth="1"/>
    <col min="12046" max="12046" width="25.28515625" customWidth="1"/>
    <col min="12047" max="12047" width="13.5703125" bestFit="1" customWidth="1"/>
    <col min="12048" max="12048" width="13.28515625" customWidth="1"/>
    <col min="12049" max="12049" width="15.85546875" customWidth="1"/>
    <col min="12050" max="12050" width="18.28515625" bestFit="1" customWidth="1"/>
    <col min="12052" max="12052" width="16.7109375" customWidth="1"/>
    <col min="12053" max="12053" width="23.42578125" customWidth="1"/>
    <col min="12054" max="12054" width="11.85546875" bestFit="1" customWidth="1"/>
    <col min="12055" max="12055" width="13.5703125" bestFit="1" customWidth="1"/>
    <col min="12058" max="12058" width="14.140625" bestFit="1" customWidth="1"/>
    <col min="12059" max="12059" width="17.42578125" customWidth="1"/>
    <col min="12060" max="12060" width="18.85546875" customWidth="1"/>
    <col min="12061" max="12061" width="12.28515625" bestFit="1" customWidth="1"/>
    <col min="12062" max="12062" width="17.7109375" customWidth="1"/>
    <col min="12063" max="12063" width="16.7109375" bestFit="1" customWidth="1"/>
    <col min="12064" max="12064" width="16.140625" customWidth="1"/>
    <col min="12279" max="12279" width="12.7109375" customWidth="1"/>
    <col min="12280" max="12280" width="23.42578125" customWidth="1"/>
    <col min="12281" max="12281" width="18.5703125" customWidth="1"/>
    <col min="12282" max="12282" width="21.140625" customWidth="1"/>
    <col min="12283" max="12283" width="18.140625" customWidth="1"/>
    <col min="12284" max="12290" width="0" hidden="1" customWidth="1"/>
    <col min="12291" max="12291" width="19.140625" customWidth="1"/>
    <col min="12294" max="12294" width="17.28515625" customWidth="1"/>
    <col min="12295" max="12295" width="21" customWidth="1"/>
    <col min="12298" max="12298" width="16" customWidth="1"/>
    <col min="12299" max="12299" width="20.140625" customWidth="1"/>
    <col min="12300" max="12300" width="27.5703125" customWidth="1"/>
    <col min="12301" max="12301" width="29.7109375" customWidth="1"/>
    <col min="12302" max="12302" width="25.28515625" customWidth="1"/>
    <col min="12303" max="12303" width="13.5703125" bestFit="1" customWidth="1"/>
    <col min="12304" max="12304" width="13.28515625" customWidth="1"/>
    <col min="12305" max="12305" width="15.85546875" customWidth="1"/>
    <col min="12306" max="12306" width="18.28515625" bestFit="1" customWidth="1"/>
    <col min="12308" max="12308" width="16.7109375" customWidth="1"/>
    <col min="12309" max="12309" width="23.42578125" customWidth="1"/>
    <col min="12310" max="12310" width="11.85546875" bestFit="1" customWidth="1"/>
    <col min="12311" max="12311" width="13.5703125" bestFit="1" customWidth="1"/>
    <col min="12314" max="12314" width="14.140625" bestFit="1" customWidth="1"/>
    <col min="12315" max="12315" width="17.42578125" customWidth="1"/>
    <col min="12316" max="12316" width="18.85546875" customWidth="1"/>
    <col min="12317" max="12317" width="12.28515625" bestFit="1" customWidth="1"/>
    <col min="12318" max="12318" width="17.7109375" customWidth="1"/>
    <col min="12319" max="12319" width="16.7109375" bestFit="1" customWidth="1"/>
    <col min="12320" max="12320" width="16.140625" customWidth="1"/>
    <col min="12535" max="12535" width="12.7109375" customWidth="1"/>
    <col min="12536" max="12536" width="23.42578125" customWidth="1"/>
    <col min="12537" max="12537" width="18.5703125" customWidth="1"/>
    <col min="12538" max="12538" width="21.140625" customWidth="1"/>
    <col min="12539" max="12539" width="18.140625" customWidth="1"/>
    <col min="12540" max="12546" width="0" hidden="1" customWidth="1"/>
    <col min="12547" max="12547" width="19.140625" customWidth="1"/>
    <col min="12550" max="12550" width="17.28515625" customWidth="1"/>
    <col min="12551" max="12551" width="21" customWidth="1"/>
    <col min="12554" max="12554" width="16" customWidth="1"/>
    <col min="12555" max="12555" width="20.140625" customWidth="1"/>
    <col min="12556" max="12556" width="27.5703125" customWidth="1"/>
    <col min="12557" max="12557" width="29.7109375" customWidth="1"/>
    <col min="12558" max="12558" width="25.28515625" customWidth="1"/>
    <col min="12559" max="12559" width="13.5703125" bestFit="1" customWidth="1"/>
    <col min="12560" max="12560" width="13.28515625" customWidth="1"/>
    <col min="12561" max="12561" width="15.85546875" customWidth="1"/>
    <col min="12562" max="12562" width="18.28515625" bestFit="1" customWidth="1"/>
    <col min="12564" max="12564" width="16.7109375" customWidth="1"/>
    <col min="12565" max="12565" width="23.42578125" customWidth="1"/>
    <col min="12566" max="12566" width="11.85546875" bestFit="1" customWidth="1"/>
    <col min="12567" max="12567" width="13.5703125" bestFit="1" customWidth="1"/>
    <col min="12570" max="12570" width="14.140625" bestFit="1" customWidth="1"/>
    <col min="12571" max="12571" width="17.42578125" customWidth="1"/>
    <col min="12572" max="12572" width="18.85546875" customWidth="1"/>
    <col min="12573" max="12573" width="12.28515625" bestFit="1" customWidth="1"/>
    <col min="12574" max="12574" width="17.7109375" customWidth="1"/>
    <col min="12575" max="12575" width="16.7109375" bestFit="1" customWidth="1"/>
    <col min="12576" max="12576" width="16.140625" customWidth="1"/>
    <col min="12791" max="12791" width="12.7109375" customWidth="1"/>
    <col min="12792" max="12792" width="23.42578125" customWidth="1"/>
    <col min="12793" max="12793" width="18.5703125" customWidth="1"/>
    <col min="12794" max="12794" width="21.140625" customWidth="1"/>
    <col min="12795" max="12795" width="18.140625" customWidth="1"/>
    <col min="12796" max="12802" width="0" hidden="1" customWidth="1"/>
    <col min="12803" max="12803" width="19.140625" customWidth="1"/>
    <col min="12806" max="12806" width="17.28515625" customWidth="1"/>
    <col min="12807" max="12807" width="21" customWidth="1"/>
    <col min="12810" max="12810" width="16" customWidth="1"/>
    <col min="12811" max="12811" width="20.140625" customWidth="1"/>
    <col min="12812" max="12812" width="27.5703125" customWidth="1"/>
    <col min="12813" max="12813" width="29.7109375" customWidth="1"/>
    <col min="12814" max="12814" width="25.28515625" customWidth="1"/>
    <col min="12815" max="12815" width="13.5703125" bestFit="1" customWidth="1"/>
    <col min="12816" max="12816" width="13.28515625" customWidth="1"/>
    <col min="12817" max="12817" width="15.85546875" customWidth="1"/>
    <col min="12818" max="12818" width="18.28515625" bestFit="1" customWidth="1"/>
    <col min="12820" max="12820" width="16.7109375" customWidth="1"/>
    <col min="12821" max="12821" width="23.42578125" customWidth="1"/>
    <col min="12822" max="12822" width="11.85546875" bestFit="1" customWidth="1"/>
    <col min="12823" max="12823" width="13.5703125" bestFit="1" customWidth="1"/>
    <col min="12826" max="12826" width="14.140625" bestFit="1" customWidth="1"/>
    <col min="12827" max="12827" width="17.42578125" customWidth="1"/>
    <col min="12828" max="12828" width="18.85546875" customWidth="1"/>
    <col min="12829" max="12829" width="12.28515625" bestFit="1" customWidth="1"/>
    <col min="12830" max="12830" width="17.7109375" customWidth="1"/>
    <col min="12831" max="12831" width="16.7109375" bestFit="1" customWidth="1"/>
    <col min="12832" max="12832" width="16.140625" customWidth="1"/>
    <col min="13047" max="13047" width="12.7109375" customWidth="1"/>
    <col min="13048" max="13048" width="23.42578125" customWidth="1"/>
    <col min="13049" max="13049" width="18.5703125" customWidth="1"/>
    <col min="13050" max="13050" width="21.140625" customWidth="1"/>
    <col min="13051" max="13051" width="18.140625" customWidth="1"/>
    <col min="13052" max="13058" width="0" hidden="1" customWidth="1"/>
    <col min="13059" max="13059" width="19.140625" customWidth="1"/>
    <col min="13062" max="13062" width="17.28515625" customWidth="1"/>
    <col min="13063" max="13063" width="21" customWidth="1"/>
    <col min="13066" max="13066" width="16" customWidth="1"/>
    <col min="13067" max="13067" width="20.140625" customWidth="1"/>
    <col min="13068" max="13068" width="27.5703125" customWidth="1"/>
    <col min="13069" max="13069" width="29.7109375" customWidth="1"/>
    <col min="13070" max="13070" width="25.28515625" customWidth="1"/>
    <col min="13071" max="13071" width="13.5703125" bestFit="1" customWidth="1"/>
    <col min="13072" max="13072" width="13.28515625" customWidth="1"/>
    <col min="13073" max="13073" width="15.85546875" customWidth="1"/>
    <col min="13074" max="13074" width="18.28515625" bestFit="1" customWidth="1"/>
    <col min="13076" max="13076" width="16.7109375" customWidth="1"/>
    <col min="13077" max="13077" width="23.42578125" customWidth="1"/>
    <col min="13078" max="13078" width="11.85546875" bestFit="1" customWidth="1"/>
    <col min="13079" max="13079" width="13.5703125" bestFit="1" customWidth="1"/>
    <col min="13082" max="13082" width="14.140625" bestFit="1" customWidth="1"/>
    <col min="13083" max="13083" width="17.42578125" customWidth="1"/>
    <col min="13084" max="13084" width="18.85546875" customWidth="1"/>
    <col min="13085" max="13085" width="12.28515625" bestFit="1" customWidth="1"/>
    <col min="13086" max="13086" width="17.7109375" customWidth="1"/>
    <col min="13087" max="13087" width="16.7109375" bestFit="1" customWidth="1"/>
    <col min="13088" max="13088" width="16.140625" customWidth="1"/>
    <col min="13303" max="13303" width="12.7109375" customWidth="1"/>
    <col min="13304" max="13304" width="23.42578125" customWidth="1"/>
    <col min="13305" max="13305" width="18.5703125" customWidth="1"/>
    <col min="13306" max="13306" width="21.140625" customWidth="1"/>
    <col min="13307" max="13307" width="18.140625" customWidth="1"/>
    <col min="13308" max="13314" width="0" hidden="1" customWidth="1"/>
    <col min="13315" max="13315" width="19.140625" customWidth="1"/>
    <col min="13318" max="13318" width="17.28515625" customWidth="1"/>
    <col min="13319" max="13319" width="21" customWidth="1"/>
    <col min="13322" max="13322" width="16" customWidth="1"/>
    <col min="13323" max="13323" width="20.140625" customWidth="1"/>
    <col min="13324" max="13324" width="27.5703125" customWidth="1"/>
    <col min="13325" max="13325" width="29.7109375" customWidth="1"/>
    <col min="13326" max="13326" width="25.28515625" customWidth="1"/>
    <col min="13327" max="13327" width="13.5703125" bestFit="1" customWidth="1"/>
    <col min="13328" max="13328" width="13.28515625" customWidth="1"/>
    <col min="13329" max="13329" width="15.85546875" customWidth="1"/>
    <col min="13330" max="13330" width="18.28515625" bestFit="1" customWidth="1"/>
    <col min="13332" max="13332" width="16.7109375" customWidth="1"/>
    <col min="13333" max="13333" width="23.42578125" customWidth="1"/>
    <col min="13334" max="13334" width="11.85546875" bestFit="1" customWidth="1"/>
    <col min="13335" max="13335" width="13.5703125" bestFit="1" customWidth="1"/>
    <col min="13338" max="13338" width="14.140625" bestFit="1" customWidth="1"/>
    <col min="13339" max="13339" width="17.42578125" customWidth="1"/>
    <col min="13340" max="13340" width="18.85546875" customWidth="1"/>
    <col min="13341" max="13341" width="12.28515625" bestFit="1" customWidth="1"/>
    <col min="13342" max="13342" width="17.7109375" customWidth="1"/>
    <col min="13343" max="13343" width="16.7109375" bestFit="1" customWidth="1"/>
    <col min="13344" max="13344" width="16.140625" customWidth="1"/>
    <col min="13559" max="13559" width="12.7109375" customWidth="1"/>
    <col min="13560" max="13560" width="23.42578125" customWidth="1"/>
    <col min="13561" max="13561" width="18.5703125" customWidth="1"/>
    <col min="13562" max="13562" width="21.140625" customWidth="1"/>
    <col min="13563" max="13563" width="18.140625" customWidth="1"/>
    <col min="13564" max="13570" width="0" hidden="1" customWidth="1"/>
    <col min="13571" max="13571" width="19.140625" customWidth="1"/>
    <col min="13574" max="13574" width="17.28515625" customWidth="1"/>
    <col min="13575" max="13575" width="21" customWidth="1"/>
    <col min="13578" max="13578" width="16" customWidth="1"/>
    <col min="13579" max="13579" width="20.140625" customWidth="1"/>
    <col min="13580" max="13580" width="27.5703125" customWidth="1"/>
    <col min="13581" max="13581" width="29.7109375" customWidth="1"/>
    <col min="13582" max="13582" width="25.28515625" customWidth="1"/>
    <col min="13583" max="13583" width="13.5703125" bestFit="1" customWidth="1"/>
    <col min="13584" max="13584" width="13.28515625" customWidth="1"/>
    <col min="13585" max="13585" width="15.85546875" customWidth="1"/>
    <col min="13586" max="13586" width="18.28515625" bestFit="1" customWidth="1"/>
    <col min="13588" max="13588" width="16.7109375" customWidth="1"/>
    <col min="13589" max="13589" width="23.42578125" customWidth="1"/>
    <col min="13590" max="13590" width="11.85546875" bestFit="1" customWidth="1"/>
    <col min="13591" max="13591" width="13.5703125" bestFit="1" customWidth="1"/>
    <col min="13594" max="13594" width="14.140625" bestFit="1" customWidth="1"/>
    <col min="13595" max="13595" width="17.42578125" customWidth="1"/>
    <col min="13596" max="13596" width="18.85546875" customWidth="1"/>
    <col min="13597" max="13597" width="12.28515625" bestFit="1" customWidth="1"/>
    <col min="13598" max="13598" width="17.7109375" customWidth="1"/>
    <col min="13599" max="13599" width="16.7109375" bestFit="1" customWidth="1"/>
    <col min="13600" max="13600" width="16.140625" customWidth="1"/>
    <col min="13815" max="13815" width="12.7109375" customWidth="1"/>
    <col min="13816" max="13816" width="23.42578125" customWidth="1"/>
    <col min="13817" max="13817" width="18.5703125" customWidth="1"/>
    <col min="13818" max="13818" width="21.140625" customWidth="1"/>
    <col min="13819" max="13819" width="18.140625" customWidth="1"/>
    <col min="13820" max="13826" width="0" hidden="1" customWidth="1"/>
    <col min="13827" max="13827" width="19.140625" customWidth="1"/>
    <col min="13830" max="13830" width="17.28515625" customWidth="1"/>
    <col min="13831" max="13831" width="21" customWidth="1"/>
    <col min="13834" max="13834" width="16" customWidth="1"/>
    <col min="13835" max="13835" width="20.140625" customWidth="1"/>
    <col min="13836" max="13836" width="27.5703125" customWidth="1"/>
    <col min="13837" max="13837" width="29.7109375" customWidth="1"/>
    <col min="13838" max="13838" width="25.28515625" customWidth="1"/>
    <col min="13839" max="13839" width="13.5703125" bestFit="1" customWidth="1"/>
    <col min="13840" max="13840" width="13.28515625" customWidth="1"/>
    <col min="13841" max="13841" width="15.85546875" customWidth="1"/>
    <col min="13842" max="13842" width="18.28515625" bestFit="1" customWidth="1"/>
    <col min="13844" max="13844" width="16.7109375" customWidth="1"/>
    <col min="13845" max="13845" width="23.42578125" customWidth="1"/>
    <col min="13846" max="13846" width="11.85546875" bestFit="1" customWidth="1"/>
    <col min="13847" max="13847" width="13.5703125" bestFit="1" customWidth="1"/>
    <col min="13850" max="13850" width="14.140625" bestFit="1" customWidth="1"/>
    <col min="13851" max="13851" width="17.42578125" customWidth="1"/>
    <col min="13852" max="13852" width="18.85546875" customWidth="1"/>
    <col min="13853" max="13853" width="12.28515625" bestFit="1" customWidth="1"/>
    <col min="13854" max="13854" width="17.7109375" customWidth="1"/>
    <col min="13855" max="13855" width="16.7109375" bestFit="1" customWidth="1"/>
    <col min="13856" max="13856" width="16.140625" customWidth="1"/>
    <col min="14071" max="14071" width="12.7109375" customWidth="1"/>
    <col min="14072" max="14072" width="23.42578125" customWidth="1"/>
    <col min="14073" max="14073" width="18.5703125" customWidth="1"/>
    <col min="14074" max="14074" width="21.140625" customWidth="1"/>
    <col min="14075" max="14075" width="18.140625" customWidth="1"/>
    <col min="14076" max="14082" width="0" hidden="1" customWidth="1"/>
    <col min="14083" max="14083" width="19.140625" customWidth="1"/>
    <col min="14086" max="14086" width="17.28515625" customWidth="1"/>
    <col min="14087" max="14087" width="21" customWidth="1"/>
    <col min="14090" max="14090" width="16" customWidth="1"/>
    <col min="14091" max="14091" width="20.140625" customWidth="1"/>
    <col min="14092" max="14092" width="27.5703125" customWidth="1"/>
    <col min="14093" max="14093" width="29.7109375" customWidth="1"/>
    <col min="14094" max="14094" width="25.28515625" customWidth="1"/>
    <col min="14095" max="14095" width="13.5703125" bestFit="1" customWidth="1"/>
    <col min="14096" max="14096" width="13.28515625" customWidth="1"/>
    <col min="14097" max="14097" width="15.85546875" customWidth="1"/>
    <col min="14098" max="14098" width="18.28515625" bestFit="1" customWidth="1"/>
    <col min="14100" max="14100" width="16.7109375" customWidth="1"/>
    <col min="14101" max="14101" width="23.42578125" customWidth="1"/>
    <col min="14102" max="14102" width="11.85546875" bestFit="1" customWidth="1"/>
    <col min="14103" max="14103" width="13.5703125" bestFit="1" customWidth="1"/>
    <col min="14106" max="14106" width="14.140625" bestFit="1" customWidth="1"/>
    <col min="14107" max="14107" width="17.42578125" customWidth="1"/>
    <col min="14108" max="14108" width="18.85546875" customWidth="1"/>
    <col min="14109" max="14109" width="12.28515625" bestFit="1" customWidth="1"/>
    <col min="14110" max="14110" width="17.7109375" customWidth="1"/>
    <col min="14111" max="14111" width="16.7109375" bestFit="1" customWidth="1"/>
    <col min="14112" max="14112" width="16.140625" customWidth="1"/>
    <col min="14327" max="14327" width="12.7109375" customWidth="1"/>
    <col min="14328" max="14328" width="23.42578125" customWidth="1"/>
    <col min="14329" max="14329" width="18.5703125" customWidth="1"/>
    <col min="14330" max="14330" width="21.140625" customWidth="1"/>
    <col min="14331" max="14331" width="18.140625" customWidth="1"/>
    <col min="14332" max="14338" width="0" hidden="1" customWidth="1"/>
    <col min="14339" max="14339" width="19.140625" customWidth="1"/>
    <col min="14342" max="14342" width="17.28515625" customWidth="1"/>
    <col min="14343" max="14343" width="21" customWidth="1"/>
    <col min="14346" max="14346" width="16" customWidth="1"/>
    <col min="14347" max="14347" width="20.140625" customWidth="1"/>
    <col min="14348" max="14348" width="27.5703125" customWidth="1"/>
    <col min="14349" max="14349" width="29.7109375" customWidth="1"/>
    <col min="14350" max="14350" width="25.28515625" customWidth="1"/>
    <col min="14351" max="14351" width="13.5703125" bestFit="1" customWidth="1"/>
    <col min="14352" max="14352" width="13.28515625" customWidth="1"/>
    <col min="14353" max="14353" width="15.85546875" customWidth="1"/>
    <col min="14354" max="14354" width="18.28515625" bestFit="1" customWidth="1"/>
    <col min="14356" max="14356" width="16.7109375" customWidth="1"/>
    <col min="14357" max="14357" width="23.42578125" customWidth="1"/>
    <col min="14358" max="14358" width="11.85546875" bestFit="1" customWidth="1"/>
    <col min="14359" max="14359" width="13.5703125" bestFit="1" customWidth="1"/>
    <col min="14362" max="14362" width="14.140625" bestFit="1" customWidth="1"/>
    <col min="14363" max="14363" width="17.42578125" customWidth="1"/>
    <col min="14364" max="14364" width="18.85546875" customWidth="1"/>
    <col min="14365" max="14365" width="12.28515625" bestFit="1" customWidth="1"/>
    <col min="14366" max="14366" width="17.7109375" customWidth="1"/>
    <col min="14367" max="14367" width="16.7109375" bestFit="1" customWidth="1"/>
    <col min="14368" max="14368" width="16.140625" customWidth="1"/>
    <col min="14583" max="14583" width="12.7109375" customWidth="1"/>
    <col min="14584" max="14584" width="23.42578125" customWidth="1"/>
    <col min="14585" max="14585" width="18.5703125" customWidth="1"/>
    <col min="14586" max="14586" width="21.140625" customWidth="1"/>
    <col min="14587" max="14587" width="18.140625" customWidth="1"/>
    <col min="14588" max="14594" width="0" hidden="1" customWidth="1"/>
    <col min="14595" max="14595" width="19.140625" customWidth="1"/>
    <col min="14598" max="14598" width="17.28515625" customWidth="1"/>
    <col min="14599" max="14599" width="21" customWidth="1"/>
    <col min="14602" max="14602" width="16" customWidth="1"/>
    <col min="14603" max="14603" width="20.140625" customWidth="1"/>
    <col min="14604" max="14604" width="27.5703125" customWidth="1"/>
    <col min="14605" max="14605" width="29.7109375" customWidth="1"/>
    <col min="14606" max="14606" width="25.28515625" customWidth="1"/>
    <col min="14607" max="14607" width="13.5703125" bestFit="1" customWidth="1"/>
    <col min="14608" max="14608" width="13.28515625" customWidth="1"/>
    <col min="14609" max="14609" width="15.85546875" customWidth="1"/>
    <col min="14610" max="14610" width="18.28515625" bestFit="1" customWidth="1"/>
    <col min="14612" max="14612" width="16.7109375" customWidth="1"/>
    <col min="14613" max="14613" width="23.42578125" customWidth="1"/>
    <col min="14614" max="14614" width="11.85546875" bestFit="1" customWidth="1"/>
    <col min="14615" max="14615" width="13.5703125" bestFit="1" customWidth="1"/>
    <col min="14618" max="14618" width="14.140625" bestFit="1" customWidth="1"/>
    <col min="14619" max="14619" width="17.42578125" customWidth="1"/>
    <col min="14620" max="14620" width="18.85546875" customWidth="1"/>
    <col min="14621" max="14621" width="12.28515625" bestFit="1" customWidth="1"/>
    <col min="14622" max="14622" width="17.7109375" customWidth="1"/>
    <col min="14623" max="14623" width="16.7109375" bestFit="1" customWidth="1"/>
    <col min="14624" max="14624" width="16.140625" customWidth="1"/>
    <col min="14839" max="14839" width="12.7109375" customWidth="1"/>
    <col min="14840" max="14840" width="23.42578125" customWidth="1"/>
    <col min="14841" max="14841" width="18.5703125" customWidth="1"/>
    <col min="14842" max="14842" width="21.140625" customWidth="1"/>
    <col min="14843" max="14843" width="18.140625" customWidth="1"/>
    <col min="14844" max="14850" width="0" hidden="1" customWidth="1"/>
    <col min="14851" max="14851" width="19.140625" customWidth="1"/>
    <col min="14854" max="14854" width="17.28515625" customWidth="1"/>
    <col min="14855" max="14855" width="21" customWidth="1"/>
    <col min="14858" max="14858" width="16" customWidth="1"/>
    <col min="14859" max="14859" width="20.140625" customWidth="1"/>
    <col min="14860" max="14860" width="27.5703125" customWidth="1"/>
    <col min="14861" max="14861" width="29.7109375" customWidth="1"/>
    <col min="14862" max="14862" width="25.28515625" customWidth="1"/>
    <col min="14863" max="14863" width="13.5703125" bestFit="1" customWidth="1"/>
    <col min="14864" max="14864" width="13.28515625" customWidth="1"/>
    <col min="14865" max="14865" width="15.85546875" customWidth="1"/>
    <col min="14866" max="14866" width="18.28515625" bestFit="1" customWidth="1"/>
    <col min="14868" max="14868" width="16.7109375" customWidth="1"/>
    <col min="14869" max="14869" width="23.42578125" customWidth="1"/>
    <col min="14870" max="14870" width="11.85546875" bestFit="1" customWidth="1"/>
    <col min="14871" max="14871" width="13.5703125" bestFit="1" customWidth="1"/>
    <col min="14874" max="14874" width="14.140625" bestFit="1" customWidth="1"/>
    <col min="14875" max="14875" width="17.42578125" customWidth="1"/>
    <col min="14876" max="14876" width="18.85546875" customWidth="1"/>
    <col min="14877" max="14877" width="12.28515625" bestFit="1" customWidth="1"/>
    <col min="14878" max="14878" width="17.7109375" customWidth="1"/>
    <col min="14879" max="14879" width="16.7109375" bestFit="1" customWidth="1"/>
    <col min="14880" max="14880" width="16.140625" customWidth="1"/>
    <col min="15095" max="15095" width="12.7109375" customWidth="1"/>
    <col min="15096" max="15096" width="23.42578125" customWidth="1"/>
    <col min="15097" max="15097" width="18.5703125" customWidth="1"/>
    <col min="15098" max="15098" width="21.140625" customWidth="1"/>
    <col min="15099" max="15099" width="18.140625" customWidth="1"/>
    <col min="15100" max="15106" width="0" hidden="1" customWidth="1"/>
    <col min="15107" max="15107" width="19.140625" customWidth="1"/>
    <col min="15110" max="15110" width="17.28515625" customWidth="1"/>
    <col min="15111" max="15111" width="21" customWidth="1"/>
    <col min="15114" max="15114" width="16" customWidth="1"/>
    <col min="15115" max="15115" width="20.140625" customWidth="1"/>
    <col min="15116" max="15116" width="27.5703125" customWidth="1"/>
    <col min="15117" max="15117" width="29.7109375" customWidth="1"/>
    <col min="15118" max="15118" width="25.28515625" customWidth="1"/>
    <col min="15119" max="15119" width="13.5703125" bestFit="1" customWidth="1"/>
    <col min="15120" max="15120" width="13.28515625" customWidth="1"/>
    <col min="15121" max="15121" width="15.85546875" customWidth="1"/>
    <col min="15122" max="15122" width="18.28515625" bestFit="1" customWidth="1"/>
    <col min="15124" max="15124" width="16.7109375" customWidth="1"/>
    <col min="15125" max="15125" width="23.42578125" customWidth="1"/>
    <col min="15126" max="15126" width="11.85546875" bestFit="1" customWidth="1"/>
    <col min="15127" max="15127" width="13.5703125" bestFit="1" customWidth="1"/>
    <col min="15130" max="15130" width="14.140625" bestFit="1" customWidth="1"/>
    <col min="15131" max="15131" width="17.42578125" customWidth="1"/>
    <col min="15132" max="15132" width="18.85546875" customWidth="1"/>
    <col min="15133" max="15133" width="12.28515625" bestFit="1" customWidth="1"/>
    <col min="15134" max="15134" width="17.7109375" customWidth="1"/>
    <col min="15135" max="15135" width="16.7109375" bestFit="1" customWidth="1"/>
    <col min="15136" max="15136" width="16.140625" customWidth="1"/>
    <col min="15351" max="15351" width="12.7109375" customWidth="1"/>
    <col min="15352" max="15352" width="23.42578125" customWidth="1"/>
    <col min="15353" max="15353" width="18.5703125" customWidth="1"/>
    <col min="15354" max="15354" width="21.140625" customWidth="1"/>
    <col min="15355" max="15355" width="18.140625" customWidth="1"/>
    <col min="15356" max="15362" width="0" hidden="1" customWidth="1"/>
    <col min="15363" max="15363" width="19.140625" customWidth="1"/>
    <col min="15366" max="15366" width="17.28515625" customWidth="1"/>
    <col min="15367" max="15367" width="21" customWidth="1"/>
    <col min="15370" max="15370" width="16" customWidth="1"/>
    <col min="15371" max="15371" width="20.140625" customWidth="1"/>
    <col min="15372" max="15372" width="27.5703125" customWidth="1"/>
    <col min="15373" max="15373" width="29.7109375" customWidth="1"/>
    <col min="15374" max="15374" width="25.28515625" customWidth="1"/>
    <col min="15375" max="15375" width="13.5703125" bestFit="1" customWidth="1"/>
    <col min="15376" max="15376" width="13.28515625" customWidth="1"/>
    <col min="15377" max="15377" width="15.85546875" customWidth="1"/>
    <col min="15378" max="15378" width="18.28515625" bestFit="1" customWidth="1"/>
    <col min="15380" max="15380" width="16.7109375" customWidth="1"/>
    <col min="15381" max="15381" width="23.42578125" customWidth="1"/>
    <col min="15382" max="15382" width="11.85546875" bestFit="1" customWidth="1"/>
    <col min="15383" max="15383" width="13.5703125" bestFit="1" customWidth="1"/>
    <col min="15386" max="15386" width="14.140625" bestFit="1" customWidth="1"/>
    <col min="15387" max="15387" width="17.42578125" customWidth="1"/>
    <col min="15388" max="15388" width="18.85546875" customWidth="1"/>
    <col min="15389" max="15389" width="12.28515625" bestFit="1" customWidth="1"/>
    <col min="15390" max="15390" width="17.7109375" customWidth="1"/>
    <col min="15391" max="15391" width="16.7109375" bestFit="1" customWidth="1"/>
    <col min="15392" max="15392" width="16.140625" customWidth="1"/>
    <col min="15607" max="15607" width="12.7109375" customWidth="1"/>
    <col min="15608" max="15608" width="23.42578125" customWidth="1"/>
    <col min="15609" max="15609" width="18.5703125" customWidth="1"/>
    <col min="15610" max="15610" width="21.140625" customWidth="1"/>
    <col min="15611" max="15611" width="18.140625" customWidth="1"/>
    <col min="15612" max="15618" width="0" hidden="1" customWidth="1"/>
    <col min="15619" max="15619" width="19.140625" customWidth="1"/>
    <col min="15622" max="15622" width="17.28515625" customWidth="1"/>
    <col min="15623" max="15623" width="21" customWidth="1"/>
    <col min="15626" max="15626" width="16" customWidth="1"/>
    <col min="15627" max="15627" width="20.140625" customWidth="1"/>
    <col min="15628" max="15628" width="27.5703125" customWidth="1"/>
    <col min="15629" max="15629" width="29.7109375" customWidth="1"/>
    <col min="15630" max="15630" width="25.28515625" customWidth="1"/>
    <col min="15631" max="15631" width="13.5703125" bestFit="1" customWidth="1"/>
    <col min="15632" max="15632" width="13.28515625" customWidth="1"/>
    <col min="15633" max="15633" width="15.85546875" customWidth="1"/>
    <col min="15634" max="15634" width="18.28515625" bestFit="1" customWidth="1"/>
    <col min="15636" max="15636" width="16.7109375" customWidth="1"/>
    <col min="15637" max="15637" width="23.42578125" customWidth="1"/>
    <col min="15638" max="15638" width="11.85546875" bestFit="1" customWidth="1"/>
    <col min="15639" max="15639" width="13.5703125" bestFit="1" customWidth="1"/>
    <col min="15642" max="15642" width="14.140625" bestFit="1" customWidth="1"/>
    <col min="15643" max="15643" width="17.42578125" customWidth="1"/>
    <col min="15644" max="15644" width="18.85546875" customWidth="1"/>
    <col min="15645" max="15645" width="12.28515625" bestFit="1" customWidth="1"/>
    <col min="15646" max="15646" width="17.7109375" customWidth="1"/>
    <col min="15647" max="15647" width="16.7109375" bestFit="1" customWidth="1"/>
    <col min="15648" max="15648" width="16.140625" customWidth="1"/>
    <col min="15863" max="15863" width="12.7109375" customWidth="1"/>
    <col min="15864" max="15864" width="23.42578125" customWidth="1"/>
    <col min="15865" max="15865" width="18.5703125" customWidth="1"/>
    <col min="15866" max="15866" width="21.140625" customWidth="1"/>
    <col min="15867" max="15867" width="18.140625" customWidth="1"/>
    <col min="15868" max="15874" width="0" hidden="1" customWidth="1"/>
    <col min="15875" max="15875" width="19.140625" customWidth="1"/>
    <col min="15878" max="15878" width="17.28515625" customWidth="1"/>
    <col min="15879" max="15879" width="21" customWidth="1"/>
    <col min="15882" max="15882" width="16" customWidth="1"/>
    <col min="15883" max="15883" width="20.140625" customWidth="1"/>
    <col min="15884" max="15884" width="27.5703125" customWidth="1"/>
    <col min="15885" max="15885" width="29.7109375" customWidth="1"/>
    <col min="15886" max="15886" width="25.28515625" customWidth="1"/>
    <col min="15887" max="15887" width="13.5703125" bestFit="1" customWidth="1"/>
    <col min="15888" max="15888" width="13.28515625" customWidth="1"/>
    <col min="15889" max="15889" width="15.85546875" customWidth="1"/>
    <col min="15890" max="15890" width="18.28515625" bestFit="1" customWidth="1"/>
    <col min="15892" max="15892" width="16.7109375" customWidth="1"/>
    <col min="15893" max="15893" width="23.42578125" customWidth="1"/>
    <col min="15894" max="15894" width="11.85546875" bestFit="1" customWidth="1"/>
    <col min="15895" max="15895" width="13.5703125" bestFit="1" customWidth="1"/>
    <col min="15898" max="15898" width="14.140625" bestFit="1" customWidth="1"/>
    <col min="15899" max="15899" width="17.42578125" customWidth="1"/>
    <col min="15900" max="15900" width="18.85546875" customWidth="1"/>
    <col min="15901" max="15901" width="12.28515625" bestFit="1" customWidth="1"/>
    <col min="15902" max="15902" width="17.7109375" customWidth="1"/>
    <col min="15903" max="15903" width="16.7109375" bestFit="1" customWidth="1"/>
    <col min="15904" max="15904" width="16.140625" customWidth="1"/>
    <col min="16119" max="16119" width="12.7109375" customWidth="1"/>
    <col min="16120" max="16120" width="23.42578125" customWidth="1"/>
    <col min="16121" max="16121" width="18.5703125" customWidth="1"/>
    <col min="16122" max="16122" width="21.140625" customWidth="1"/>
    <col min="16123" max="16123" width="18.140625" customWidth="1"/>
    <col min="16124" max="16130" width="0" hidden="1" customWidth="1"/>
    <col min="16131" max="16131" width="19.140625" customWidth="1"/>
    <col min="16134" max="16134" width="17.28515625" customWidth="1"/>
    <col min="16135" max="16135" width="21" customWidth="1"/>
    <col min="16138" max="16138" width="16" customWidth="1"/>
    <col min="16139" max="16139" width="20.140625" customWidth="1"/>
    <col min="16140" max="16140" width="27.5703125" customWidth="1"/>
    <col min="16141" max="16141" width="29.7109375" customWidth="1"/>
    <col min="16142" max="16142" width="25.28515625" customWidth="1"/>
    <col min="16143" max="16143" width="13.5703125" bestFit="1" customWidth="1"/>
    <col min="16144" max="16144" width="13.28515625" customWidth="1"/>
    <col min="16145" max="16145" width="15.85546875" customWidth="1"/>
    <col min="16146" max="16146" width="18.28515625" bestFit="1" customWidth="1"/>
    <col min="16148" max="16148" width="16.7109375" customWidth="1"/>
    <col min="16149" max="16149" width="23.42578125" customWidth="1"/>
    <col min="16150" max="16150" width="11.85546875" bestFit="1" customWidth="1"/>
    <col min="16151" max="16151" width="13.5703125" bestFit="1" customWidth="1"/>
    <col min="16154" max="16154" width="14.140625" bestFit="1" customWidth="1"/>
    <col min="16155" max="16155" width="17.42578125" customWidth="1"/>
    <col min="16156" max="16156" width="18.85546875" customWidth="1"/>
    <col min="16157" max="16157" width="12.28515625" bestFit="1" customWidth="1"/>
    <col min="16158" max="16158" width="17.7109375" customWidth="1"/>
    <col min="16159" max="16159" width="16.7109375" bestFit="1" customWidth="1"/>
    <col min="16160" max="16160" width="16.140625" customWidth="1"/>
  </cols>
  <sheetData>
    <row r="1" spans="1:33" ht="72.75" customHeight="1" thickBot="1" x14ac:dyDescent="1.4">
      <c r="A1" s="69"/>
      <c r="B1" s="70"/>
      <c r="C1" s="71"/>
      <c r="D1" s="72" t="s">
        <v>0</v>
      </c>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4"/>
    </row>
    <row r="2" spans="1:33" x14ac:dyDescent="0.25">
      <c r="A2" s="75" t="s">
        <v>1</v>
      </c>
      <c r="B2" s="76"/>
      <c r="C2" s="76"/>
      <c r="D2" s="76"/>
      <c r="E2" s="76"/>
      <c r="F2" s="76"/>
      <c r="G2" s="76"/>
      <c r="H2" s="77"/>
      <c r="I2" s="78"/>
      <c r="J2" s="78"/>
      <c r="K2" s="78"/>
      <c r="L2" s="78"/>
      <c r="M2" s="79" t="s">
        <v>2</v>
      </c>
      <c r="N2" s="80"/>
      <c r="O2" s="81"/>
      <c r="P2" s="82" t="s">
        <v>3</v>
      </c>
      <c r="Q2" s="83"/>
      <c r="R2" s="84" t="s">
        <v>4</v>
      </c>
      <c r="S2" s="85"/>
      <c r="T2" s="85"/>
      <c r="U2" s="85"/>
      <c r="V2" s="85"/>
      <c r="W2" s="85"/>
      <c r="X2" s="85"/>
      <c r="Y2" s="85"/>
      <c r="Z2" s="85"/>
      <c r="AA2" s="85"/>
      <c r="AB2" s="85"/>
      <c r="AC2" s="85"/>
      <c r="AD2" s="85"/>
      <c r="AE2" s="85"/>
      <c r="AF2" s="85"/>
      <c r="AG2" s="86"/>
    </row>
    <row r="3" spans="1:33" ht="24" customHeight="1" x14ac:dyDescent="0.25">
      <c r="A3" s="87" t="s">
        <v>5</v>
      </c>
      <c r="B3" s="87" t="s">
        <v>6</v>
      </c>
      <c r="C3" s="87" t="s">
        <v>7</v>
      </c>
      <c r="D3" s="87" t="s">
        <v>8</v>
      </c>
      <c r="E3" s="87" t="s">
        <v>9</v>
      </c>
      <c r="F3" s="87" t="s">
        <v>10</v>
      </c>
      <c r="G3" s="87" t="s">
        <v>11</v>
      </c>
      <c r="H3" s="87" t="s">
        <v>12</v>
      </c>
      <c r="I3" s="88" t="s">
        <v>13</v>
      </c>
      <c r="J3" s="88" t="s">
        <v>14</v>
      </c>
      <c r="K3" s="88" t="s">
        <v>15</v>
      </c>
      <c r="L3" s="88" t="s">
        <v>11</v>
      </c>
      <c r="M3" s="89" t="s">
        <v>16</v>
      </c>
      <c r="N3" s="89" t="s">
        <v>17</v>
      </c>
      <c r="O3" s="89" t="s">
        <v>18</v>
      </c>
      <c r="P3" s="90" t="s">
        <v>19</v>
      </c>
      <c r="Q3" s="90" t="s">
        <v>20</v>
      </c>
      <c r="R3" s="91" t="s">
        <v>21</v>
      </c>
      <c r="S3" s="91" t="s">
        <v>22</v>
      </c>
      <c r="T3" s="91" t="s">
        <v>23</v>
      </c>
      <c r="U3" s="91" t="s">
        <v>24</v>
      </c>
      <c r="V3" s="91" t="s">
        <v>25</v>
      </c>
      <c r="W3" s="91" t="s">
        <v>26</v>
      </c>
      <c r="X3" s="91" t="s">
        <v>27</v>
      </c>
      <c r="Y3" s="91" t="s">
        <v>28</v>
      </c>
      <c r="Z3" s="91" t="s">
        <v>29</v>
      </c>
      <c r="AA3" s="91" t="s">
        <v>30</v>
      </c>
      <c r="AB3" s="91" t="s">
        <v>31</v>
      </c>
      <c r="AC3" s="91" t="s">
        <v>32</v>
      </c>
      <c r="AD3" s="91" t="s">
        <v>33</v>
      </c>
      <c r="AE3" s="91" t="s">
        <v>34</v>
      </c>
      <c r="AF3" s="91" t="s">
        <v>35</v>
      </c>
      <c r="AG3" s="92" t="s">
        <v>36</v>
      </c>
    </row>
    <row r="4" spans="1:33" ht="19.5" customHeight="1" x14ac:dyDescent="0.25">
      <c r="A4" s="87"/>
      <c r="B4" s="87"/>
      <c r="C4" s="87"/>
      <c r="D4" s="87"/>
      <c r="E4" s="87"/>
      <c r="F4" s="87"/>
      <c r="G4" s="87"/>
      <c r="H4" s="87"/>
      <c r="I4" s="88"/>
      <c r="J4" s="88"/>
      <c r="K4" s="88"/>
      <c r="L4" s="88"/>
      <c r="M4" s="89"/>
      <c r="N4" s="89"/>
      <c r="O4" s="89"/>
      <c r="P4" s="90"/>
      <c r="Q4" s="90"/>
      <c r="R4" s="91"/>
      <c r="S4" s="91"/>
      <c r="T4" s="91"/>
      <c r="U4" s="91"/>
      <c r="V4" s="91"/>
      <c r="W4" s="91"/>
      <c r="X4" s="91"/>
      <c r="Y4" s="91"/>
      <c r="Z4" s="91"/>
      <c r="AA4" s="91"/>
      <c r="AB4" s="91"/>
      <c r="AC4" s="91"/>
      <c r="AD4" s="91"/>
      <c r="AE4" s="91"/>
      <c r="AF4" s="91"/>
      <c r="AG4" s="92"/>
    </row>
    <row r="5" spans="1:33" s="1" customFormat="1" ht="60" x14ac:dyDescent="0.25">
      <c r="A5" s="45" t="s">
        <v>108</v>
      </c>
      <c r="B5" s="46" t="s">
        <v>107</v>
      </c>
      <c r="C5" s="45" t="s">
        <v>109</v>
      </c>
      <c r="D5" s="45" t="s">
        <v>124</v>
      </c>
      <c r="E5" s="45" t="s">
        <v>116</v>
      </c>
      <c r="F5" s="45" t="s">
        <v>117</v>
      </c>
      <c r="G5" s="45">
        <v>0</v>
      </c>
      <c r="H5" s="47">
        <v>0.2</v>
      </c>
      <c r="I5" s="48" t="s">
        <v>119</v>
      </c>
      <c r="J5" s="48" t="s">
        <v>120</v>
      </c>
      <c r="K5" s="45" t="s">
        <v>121</v>
      </c>
      <c r="L5" s="45">
        <v>0</v>
      </c>
      <c r="M5" s="49">
        <v>2022415510033</v>
      </c>
      <c r="N5" s="45" t="s">
        <v>56</v>
      </c>
      <c r="O5" s="45" t="s">
        <v>41</v>
      </c>
      <c r="P5" s="45" t="s">
        <v>41</v>
      </c>
      <c r="Q5" s="45" t="s">
        <v>37</v>
      </c>
      <c r="R5" s="50"/>
      <c r="S5" s="50"/>
      <c r="T5" s="50"/>
      <c r="U5" s="50"/>
      <c r="V5" s="50">
        <v>64000000</v>
      </c>
      <c r="W5" s="50"/>
      <c r="X5" s="50"/>
      <c r="Y5" s="50"/>
      <c r="Z5" s="50"/>
      <c r="AA5" s="50"/>
      <c r="AB5" s="50"/>
      <c r="AC5" s="50"/>
      <c r="AD5" s="50"/>
      <c r="AE5" s="50"/>
      <c r="AF5" s="50"/>
      <c r="AG5" s="102">
        <f>SUM(R5:AF5)</f>
        <v>64000000</v>
      </c>
    </row>
    <row r="6" spans="1:33" ht="60" x14ac:dyDescent="0.25">
      <c r="A6" s="45" t="s">
        <v>108</v>
      </c>
      <c r="B6" s="46" t="s">
        <v>107</v>
      </c>
      <c r="C6" s="45" t="s">
        <v>109</v>
      </c>
      <c r="D6" s="45" t="s">
        <v>124</v>
      </c>
      <c r="E6" s="45" t="s">
        <v>116</v>
      </c>
      <c r="F6" s="45" t="s">
        <v>117</v>
      </c>
      <c r="G6" s="45">
        <v>0</v>
      </c>
      <c r="H6" s="47">
        <v>0.2</v>
      </c>
      <c r="I6" s="48" t="s">
        <v>122</v>
      </c>
      <c r="J6" s="48" t="s">
        <v>123</v>
      </c>
      <c r="K6" s="45" t="s">
        <v>121</v>
      </c>
      <c r="L6" s="45">
        <v>0</v>
      </c>
      <c r="M6" s="49">
        <v>2022415510033</v>
      </c>
      <c r="N6" s="45" t="s">
        <v>56</v>
      </c>
      <c r="O6" s="2" t="s">
        <v>40</v>
      </c>
      <c r="P6" s="2" t="s">
        <v>40</v>
      </c>
      <c r="Q6" s="45" t="s">
        <v>37</v>
      </c>
      <c r="R6" s="51"/>
      <c r="S6" s="51"/>
      <c r="T6" s="51"/>
      <c r="U6" s="51"/>
      <c r="V6" s="51">
        <v>5000000</v>
      </c>
      <c r="W6" s="51"/>
      <c r="X6" s="51"/>
      <c r="Y6" s="51"/>
      <c r="Z6" s="51"/>
      <c r="AA6" s="51"/>
      <c r="AB6" s="51"/>
      <c r="AC6" s="51"/>
      <c r="AD6" s="51"/>
      <c r="AE6" s="51"/>
      <c r="AF6" s="51"/>
      <c r="AG6" s="102">
        <f t="shared" ref="AG6:AG69" si="0">SUM(R6:AF6)</f>
        <v>5000000</v>
      </c>
    </row>
    <row r="7" spans="1:33" ht="90" x14ac:dyDescent="0.25">
      <c r="A7" s="45" t="s">
        <v>108</v>
      </c>
      <c r="B7" s="46" t="s">
        <v>107</v>
      </c>
      <c r="C7" s="45" t="s">
        <v>109</v>
      </c>
      <c r="D7" s="45" t="s">
        <v>124</v>
      </c>
      <c r="E7" s="45" t="s">
        <v>116</v>
      </c>
      <c r="F7" s="45" t="s">
        <v>117</v>
      </c>
      <c r="G7" s="45">
        <v>0</v>
      </c>
      <c r="H7" s="47">
        <v>0.2</v>
      </c>
      <c r="I7" s="48" t="s">
        <v>125</v>
      </c>
      <c r="J7" s="48" t="s">
        <v>126</v>
      </c>
      <c r="K7" s="45" t="s">
        <v>121</v>
      </c>
      <c r="L7" s="45">
        <v>0</v>
      </c>
      <c r="M7" s="49">
        <v>2022415510033</v>
      </c>
      <c r="N7" s="45" t="s">
        <v>56</v>
      </c>
      <c r="O7" s="2" t="s">
        <v>39</v>
      </c>
      <c r="P7" s="2" t="s">
        <v>39</v>
      </c>
      <c r="Q7" s="45" t="s">
        <v>37</v>
      </c>
      <c r="R7" s="51"/>
      <c r="S7" s="51"/>
      <c r="T7" s="51"/>
      <c r="U7" s="51"/>
      <c r="V7" s="51">
        <v>37000000</v>
      </c>
      <c r="W7" s="51"/>
      <c r="X7" s="51"/>
      <c r="Y7" s="51"/>
      <c r="Z7" s="51"/>
      <c r="AA7" s="51"/>
      <c r="AB7" s="51"/>
      <c r="AC7" s="51"/>
      <c r="AD7" s="51"/>
      <c r="AE7" s="51"/>
      <c r="AF7" s="51"/>
      <c r="AG7" s="102">
        <f t="shared" si="0"/>
        <v>37000000</v>
      </c>
    </row>
    <row r="8" spans="1:33" ht="60" x14ac:dyDescent="0.25">
      <c r="A8" s="45" t="s">
        <v>108</v>
      </c>
      <c r="B8" s="46" t="s">
        <v>107</v>
      </c>
      <c r="C8" s="45" t="s">
        <v>109</v>
      </c>
      <c r="D8" s="45" t="s">
        <v>124</v>
      </c>
      <c r="E8" s="45" t="s">
        <v>116</v>
      </c>
      <c r="F8" s="45" t="s">
        <v>117</v>
      </c>
      <c r="G8" s="52">
        <v>0</v>
      </c>
      <c r="H8" s="47">
        <v>0.2</v>
      </c>
      <c r="I8" s="48" t="s">
        <v>127</v>
      </c>
      <c r="J8" s="48" t="s">
        <v>128</v>
      </c>
      <c r="K8" s="45" t="s">
        <v>121</v>
      </c>
      <c r="L8" s="45">
        <v>0</v>
      </c>
      <c r="M8" s="49">
        <v>2022415510033</v>
      </c>
      <c r="N8" s="45" t="s">
        <v>56</v>
      </c>
      <c r="O8" s="45" t="s">
        <v>42</v>
      </c>
      <c r="P8" s="45" t="s">
        <v>42</v>
      </c>
      <c r="Q8" s="45" t="s">
        <v>37</v>
      </c>
      <c r="R8" s="51"/>
      <c r="S8" s="51"/>
      <c r="T8" s="51"/>
      <c r="U8" s="51"/>
      <c r="V8" s="51">
        <v>11000000</v>
      </c>
      <c r="W8" s="51"/>
      <c r="X8" s="51"/>
      <c r="Y8" s="51"/>
      <c r="Z8" s="51"/>
      <c r="AA8" s="51"/>
      <c r="AB8" s="51"/>
      <c r="AC8" s="51"/>
      <c r="AD8" s="51"/>
      <c r="AE8" s="51"/>
      <c r="AF8" s="51"/>
      <c r="AG8" s="102">
        <f t="shared" si="0"/>
        <v>11000000</v>
      </c>
    </row>
    <row r="9" spans="1:33" ht="75" x14ac:dyDescent="0.25">
      <c r="A9" s="45" t="s">
        <v>108</v>
      </c>
      <c r="B9" s="46" t="s">
        <v>107</v>
      </c>
      <c r="C9" s="45" t="s">
        <v>109</v>
      </c>
      <c r="D9" s="52" t="s">
        <v>118</v>
      </c>
      <c r="E9" s="45" t="s">
        <v>116</v>
      </c>
      <c r="F9" s="45" t="s">
        <v>118</v>
      </c>
      <c r="G9" s="45">
        <v>500</v>
      </c>
      <c r="H9" s="49">
        <v>2000</v>
      </c>
      <c r="I9" s="2" t="s">
        <v>129</v>
      </c>
      <c r="J9" s="2" t="s">
        <v>130</v>
      </c>
      <c r="K9" s="45" t="s">
        <v>121</v>
      </c>
      <c r="L9" s="45">
        <v>0</v>
      </c>
      <c r="M9" s="49">
        <v>2022415510033</v>
      </c>
      <c r="N9" s="45" t="s">
        <v>56</v>
      </c>
      <c r="O9" s="2" t="s">
        <v>38</v>
      </c>
      <c r="P9" s="2" t="s">
        <v>38</v>
      </c>
      <c r="Q9" s="45" t="s">
        <v>37</v>
      </c>
      <c r="R9" s="51"/>
      <c r="S9" s="51"/>
      <c r="T9" s="51"/>
      <c r="U9" s="51"/>
      <c r="V9" s="51">
        <v>70000000</v>
      </c>
      <c r="W9" s="51"/>
      <c r="X9" s="51"/>
      <c r="Y9" s="51"/>
      <c r="Z9" s="51"/>
      <c r="AA9" s="51"/>
      <c r="AB9" s="51"/>
      <c r="AC9" s="51"/>
      <c r="AD9" s="51"/>
      <c r="AE9" s="51"/>
      <c r="AF9" s="51"/>
      <c r="AG9" s="102">
        <f t="shared" si="0"/>
        <v>70000000</v>
      </c>
    </row>
    <row r="10" spans="1:33" ht="68.25" customHeight="1" x14ac:dyDescent="0.25">
      <c r="A10" s="45" t="s">
        <v>108</v>
      </c>
      <c r="B10" s="46" t="s">
        <v>107</v>
      </c>
      <c r="C10" s="45" t="s">
        <v>110</v>
      </c>
      <c r="D10" s="52" t="s">
        <v>131</v>
      </c>
      <c r="E10" s="52" t="s">
        <v>132</v>
      </c>
      <c r="F10" s="45" t="s">
        <v>133</v>
      </c>
      <c r="G10" s="45">
        <v>0</v>
      </c>
      <c r="H10" s="47">
        <v>0.2</v>
      </c>
      <c r="I10" s="2" t="s">
        <v>134</v>
      </c>
      <c r="J10" s="2" t="s">
        <v>135</v>
      </c>
      <c r="K10" s="45" t="s">
        <v>121</v>
      </c>
      <c r="L10" s="45">
        <v>0</v>
      </c>
      <c r="M10" s="49">
        <v>2022415510034</v>
      </c>
      <c r="N10" s="45" t="s">
        <v>57</v>
      </c>
      <c r="O10" s="2" t="s">
        <v>43</v>
      </c>
      <c r="P10" s="2" t="s">
        <v>43</v>
      </c>
      <c r="Q10" s="45" t="s">
        <v>37</v>
      </c>
      <c r="R10" s="51"/>
      <c r="S10" s="51"/>
      <c r="T10" s="51"/>
      <c r="U10" s="51"/>
      <c r="V10" s="51">
        <v>380000000</v>
      </c>
      <c r="W10" s="51"/>
      <c r="X10" s="51"/>
      <c r="Y10" s="51"/>
      <c r="Z10" s="51"/>
      <c r="AA10" s="51"/>
      <c r="AB10" s="51"/>
      <c r="AC10" s="51"/>
      <c r="AD10" s="51"/>
      <c r="AE10" s="51"/>
      <c r="AF10" s="51"/>
      <c r="AG10" s="102">
        <f t="shared" si="0"/>
        <v>380000000</v>
      </c>
    </row>
    <row r="11" spans="1:33" ht="45" customHeight="1" x14ac:dyDescent="0.25">
      <c r="A11" s="45" t="s">
        <v>108</v>
      </c>
      <c r="B11" s="46" t="s">
        <v>107</v>
      </c>
      <c r="C11" s="45" t="s">
        <v>110</v>
      </c>
      <c r="D11" s="52" t="s">
        <v>131</v>
      </c>
      <c r="E11" s="52" t="s">
        <v>132</v>
      </c>
      <c r="F11" s="45" t="s">
        <v>133</v>
      </c>
      <c r="G11" s="45">
        <v>0</v>
      </c>
      <c r="H11" s="47">
        <v>0.2</v>
      </c>
      <c r="I11" s="2" t="s">
        <v>134</v>
      </c>
      <c r="J11" s="2" t="s">
        <v>135</v>
      </c>
      <c r="K11" s="45" t="s">
        <v>121</v>
      </c>
      <c r="L11" s="45">
        <v>0</v>
      </c>
      <c r="M11" s="49">
        <v>2022415510034</v>
      </c>
      <c r="N11" s="45" t="s">
        <v>57</v>
      </c>
      <c r="O11" s="2" t="s">
        <v>44</v>
      </c>
      <c r="P11" s="2" t="s">
        <v>44</v>
      </c>
      <c r="Q11" s="45" t="s">
        <v>37</v>
      </c>
      <c r="R11" s="51"/>
      <c r="S11" s="51"/>
      <c r="T11" s="51"/>
      <c r="U11" s="51"/>
      <c r="V11" s="51">
        <v>3000000</v>
      </c>
      <c r="W11" s="51"/>
      <c r="X11" s="51"/>
      <c r="Y11" s="51"/>
      <c r="Z11" s="51"/>
      <c r="AA11" s="51"/>
      <c r="AB11" s="51"/>
      <c r="AC11" s="51"/>
      <c r="AD11" s="51"/>
      <c r="AE11" s="51"/>
      <c r="AF11" s="51"/>
      <c r="AG11" s="102">
        <f t="shared" si="0"/>
        <v>3000000</v>
      </c>
    </row>
    <row r="12" spans="1:33" ht="45" customHeight="1" x14ac:dyDescent="0.25">
      <c r="A12" s="45" t="s">
        <v>108</v>
      </c>
      <c r="B12" s="46" t="s">
        <v>107</v>
      </c>
      <c r="C12" s="45" t="s">
        <v>110</v>
      </c>
      <c r="D12" s="52" t="s">
        <v>131</v>
      </c>
      <c r="E12" s="52" t="s">
        <v>132</v>
      </c>
      <c r="F12" s="45" t="s">
        <v>133</v>
      </c>
      <c r="G12" s="45">
        <v>0</v>
      </c>
      <c r="H12" s="47">
        <v>0.2</v>
      </c>
      <c r="I12" s="2" t="s">
        <v>136</v>
      </c>
      <c r="J12" s="2" t="s">
        <v>137</v>
      </c>
      <c r="K12" s="45" t="s">
        <v>121</v>
      </c>
      <c r="L12" s="45">
        <v>0</v>
      </c>
      <c r="M12" s="49">
        <v>2022415510034</v>
      </c>
      <c r="N12" s="45" t="s">
        <v>57</v>
      </c>
      <c r="O12" s="2" t="s">
        <v>45</v>
      </c>
      <c r="P12" s="2" t="s">
        <v>45</v>
      </c>
      <c r="Q12" s="45" t="s">
        <v>37</v>
      </c>
      <c r="R12" s="51"/>
      <c r="S12" s="51"/>
      <c r="T12" s="51"/>
      <c r="U12" s="51"/>
      <c r="V12" s="51">
        <v>2000000</v>
      </c>
      <c r="W12" s="51"/>
      <c r="X12" s="51"/>
      <c r="Y12" s="51"/>
      <c r="Z12" s="51"/>
      <c r="AA12" s="51"/>
      <c r="AB12" s="51"/>
      <c r="AC12" s="51"/>
      <c r="AD12" s="51"/>
      <c r="AE12" s="51"/>
      <c r="AF12" s="51"/>
      <c r="AG12" s="102">
        <f t="shared" si="0"/>
        <v>2000000</v>
      </c>
    </row>
    <row r="13" spans="1:33" ht="45" customHeight="1" x14ac:dyDescent="0.25">
      <c r="A13" s="45" t="s">
        <v>108</v>
      </c>
      <c r="B13" s="46" t="s">
        <v>107</v>
      </c>
      <c r="C13" s="45" t="s">
        <v>110</v>
      </c>
      <c r="D13" s="52" t="s">
        <v>131</v>
      </c>
      <c r="E13" s="52" t="s">
        <v>132</v>
      </c>
      <c r="F13" s="45" t="s">
        <v>133</v>
      </c>
      <c r="G13" s="45">
        <v>0</v>
      </c>
      <c r="H13" s="47">
        <v>0.2</v>
      </c>
      <c r="I13" s="2" t="s">
        <v>136</v>
      </c>
      <c r="J13" s="2" t="s">
        <v>138</v>
      </c>
      <c r="K13" s="45" t="s">
        <v>121</v>
      </c>
      <c r="L13" s="45">
        <v>0</v>
      </c>
      <c r="M13" s="49">
        <v>2022415510034</v>
      </c>
      <c r="N13" s="45" t="s">
        <v>57</v>
      </c>
      <c r="O13" s="2" t="s">
        <v>46</v>
      </c>
      <c r="P13" s="2" t="s">
        <v>46</v>
      </c>
      <c r="Q13" s="45" t="s">
        <v>37</v>
      </c>
      <c r="R13" s="51"/>
      <c r="S13" s="51"/>
      <c r="T13" s="51"/>
      <c r="U13" s="51"/>
      <c r="V13" s="51">
        <v>2000000</v>
      </c>
      <c r="W13" s="51"/>
      <c r="X13" s="51"/>
      <c r="Y13" s="51"/>
      <c r="Z13" s="51"/>
      <c r="AA13" s="51"/>
      <c r="AB13" s="51"/>
      <c r="AC13" s="51"/>
      <c r="AD13" s="51"/>
      <c r="AE13" s="51"/>
      <c r="AF13" s="51"/>
      <c r="AG13" s="102">
        <f t="shared" si="0"/>
        <v>2000000</v>
      </c>
    </row>
    <row r="14" spans="1:33" ht="45" customHeight="1" x14ac:dyDescent="0.25">
      <c r="A14" s="45" t="s">
        <v>108</v>
      </c>
      <c r="B14" s="46" t="s">
        <v>107</v>
      </c>
      <c r="C14" s="45" t="s">
        <v>110</v>
      </c>
      <c r="D14" s="52" t="s">
        <v>131</v>
      </c>
      <c r="E14" s="52" t="s">
        <v>132</v>
      </c>
      <c r="F14" s="45" t="s">
        <v>133</v>
      </c>
      <c r="G14" s="45">
        <v>0</v>
      </c>
      <c r="H14" s="47">
        <v>0.2</v>
      </c>
      <c r="I14" s="2" t="s">
        <v>136</v>
      </c>
      <c r="J14" s="2" t="s">
        <v>137</v>
      </c>
      <c r="K14" s="45" t="s">
        <v>121</v>
      </c>
      <c r="L14" s="45">
        <v>0</v>
      </c>
      <c r="M14" s="49">
        <v>2022415510034</v>
      </c>
      <c r="N14" s="45" t="s">
        <v>57</v>
      </c>
      <c r="O14" s="2" t="s">
        <v>47</v>
      </c>
      <c r="P14" s="2" t="s">
        <v>47</v>
      </c>
      <c r="Q14" s="45" t="s">
        <v>37</v>
      </c>
      <c r="R14" s="51"/>
      <c r="S14" s="51"/>
      <c r="T14" s="51"/>
      <c r="U14" s="51"/>
      <c r="V14" s="53">
        <v>8500000</v>
      </c>
      <c r="W14" s="51"/>
      <c r="X14" s="51"/>
      <c r="Y14" s="51"/>
      <c r="Z14" s="51"/>
      <c r="AA14" s="51"/>
      <c r="AB14" s="51"/>
      <c r="AC14" s="51"/>
      <c r="AD14" s="51"/>
      <c r="AE14" s="51"/>
      <c r="AF14" s="51"/>
      <c r="AG14" s="102">
        <f t="shared" si="0"/>
        <v>8500000</v>
      </c>
    </row>
    <row r="15" spans="1:33" ht="45" customHeight="1" x14ac:dyDescent="0.25">
      <c r="A15" s="45" t="s">
        <v>108</v>
      </c>
      <c r="B15" s="46" t="s">
        <v>107</v>
      </c>
      <c r="C15" s="45" t="s">
        <v>110</v>
      </c>
      <c r="D15" s="52" t="s">
        <v>131</v>
      </c>
      <c r="E15" s="52" t="s">
        <v>132</v>
      </c>
      <c r="F15" s="45" t="s">
        <v>133</v>
      </c>
      <c r="G15" s="45">
        <v>0</v>
      </c>
      <c r="H15" s="47">
        <v>0.2</v>
      </c>
      <c r="I15" s="2" t="s">
        <v>139</v>
      </c>
      <c r="J15" s="2" t="s">
        <v>140</v>
      </c>
      <c r="K15" s="45" t="s">
        <v>121</v>
      </c>
      <c r="L15" s="45">
        <v>0</v>
      </c>
      <c r="M15" s="49">
        <v>2022415510034</v>
      </c>
      <c r="N15" s="45" t="s">
        <v>57</v>
      </c>
      <c r="O15" s="2" t="s">
        <v>48</v>
      </c>
      <c r="P15" s="2" t="s">
        <v>48</v>
      </c>
      <c r="Q15" s="45" t="s">
        <v>37</v>
      </c>
      <c r="R15" s="51"/>
      <c r="S15" s="51"/>
      <c r="T15" s="51"/>
      <c r="U15" s="51"/>
      <c r="V15" s="51">
        <v>45000000</v>
      </c>
      <c r="W15" s="51"/>
      <c r="X15" s="51"/>
      <c r="Y15" s="51"/>
      <c r="Z15" s="51"/>
      <c r="AA15" s="51"/>
      <c r="AB15" s="51"/>
      <c r="AC15" s="51"/>
      <c r="AD15" s="51"/>
      <c r="AE15" s="51"/>
      <c r="AF15" s="51"/>
      <c r="AG15" s="102">
        <f t="shared" si="0"/>
        <v>45000000</v>
      </c>
    </row>
    <row r="16" spans="1:33" ht="45" customHeight="1" x14ac:dyDescent="0.25">
      <c r="A16" s="45" t="s">
        <v>108</v>
      </c>
      <c r="B16" s="46" t="s">
        <v>107</v>
      </c>
      <c r="C16" s="45" t="s">
        <v>110</v>
      </c>
      <c r="D16" s="52" t="s">
        <v>131</v>
      </c>
      <c r="E16" s="52" t="s">
        <v>132</v>
      </c>
      <c r="F16" s="45" t="s">
        <v>133</v>
      </c>
      <c r="G16" s="45">
        <v>0</v>
      </c>
      <c r="H16" s="47">
        <v>0.2</v>
      </c>
      <c r="I16" s="2" t="s">
        <v>141</v>
      </c>
      <c r="J16" s="2" t="s">
        <v>142</v>
      </c>
      <c r="K16" s="45" t="s">
        <v>121</v>
      </c>
      <c r="L16" s="45">
        <v>0</v>
      </c>
      <c r="M16" s="49">
        <v>2022415510034</v>
      </c>
      <c r="N16" s="45" t="s">
        <v>57</v>
      </c>
      <c r="O16" s="2" t="s">
        <v>49</v>
      </c>
      <c r="P16" s="2" t="s">
        <v>49</v>
      </c>
      <c r="Q16" s="45" t="s">
        <v>37</v>
      </c>
      <c r="R16" s="51"/>
      <c r="S16" s="51"/>
      <c r="T16" s="51"/>
      <c r="U16" s="51"/>
      <c r="V16" s="51">
        <v>30000000</v>
      </c>
      <c r="W16" s="51"/>
      <c r="X16" s="51"/>
      <c r="Y16" s="51"/>
      <c r="Z16" s="51"/>
      <c r="AA16" s="51"/>
      <c r="AB16" s="51"/>
      <c r="AC16" s="51"/>
      <c r="AD16" s="51"/>
      <c r="AE16" s="51"/>
      <c r="AF16" s="51"/>
      <c r="AG16" s="102">
        <f t="shared" si="0"/>
        <v>30000000</v>
      </c>
    </row>
    <row r="17" spans="1:33" ht="68.25" customHeight="1" x14ac:dyDescent="0.25">
      <c r="A17" s="45" t="s">
        <v>108</v>
      </c>
      <c r="B17" s="46" t="s">
        <v>107</v>
      </c>
      <c r="C17" s="45" t="s">
        <v>110</v>
      </c>
      <c r="D17" s="52" t="s">
        <v>143</v>
      </c>
      <c r="E17" s="52" t="s">
        <v>132</v>
      </c>
      <c r="F17" s="45" t="s">
        <v>144</v>
      </c>
      <c r="G17" s="45">
        <v>0</v>
      </c>
      <c r="H17" s="47">
        <v>0.2</v>
      </c>
      <c r="I17" s="2" t="s">
        <v>145</v>
      </c>
      <c r="J17" s="2" t="s">
        <v>146</v>
      </c>
      <c r="K17" s="45" t="s">
        <v>121</v>
      </c>
      <c r="L17" s="45">
        <v>0</v>
      </c>
      <c r="M17" s="49">
        <v>2022415510034</v>
      </c>
      <c r="N17" s="45" t="s">
        <v>57</v>
      </c>
      <c r="O17" s="2" t="s">
        <v>50</v>
      </c>
      <c r="P17" s="2" t="s">
        <v>911</v>
      </c>
      <c r="Q17" s="45" t="s">
        <v>37</v>
      </c>
      <c r="R17" s="51"/>
      <c r="S17" s="51"/>
      <c r="T17" s="51"/>
      <c r="U17" s="51"/>
      <c r="V17" s="51">
        <v>413000000</v>
      </c>
      <c r="W17" s="51"/>
      <c r="X17" s="51"/>
      <c r="Y17" s="51"/>
      <c r="Z17" s="51"/>
      <c r="AA17" s="51"/>
      <c r="AB17" s="51"/>
      <c r="AC17" s="51"/>
      <c r="AD17" s="51"/>
      <c r="AE17" s="51"/>
      <c r="AF17" s="51"/>
      <c r="AG17" s="102">
        <f t="shared" si="0"/>
        <v>413000000</v>
      </c>
    </row>
    <row r="18" spans="1:33" ht="45" customHeight="1" x14ac:dyDescent="0.25">
      <c r="A18" s="45" t="s">
        <v>108</v>
      </c>
      <c r="B18" s="46" t="s">
        <v>107</v>
      </c>
      <c r="C18" s="45" t="s">
        <v>110</v>
      </c>
      <c r="D18" s="52" t="s">
        <v>143</v>
      </c>
      <c r="E18" s="52" t="s">
        <v>132</v>
      </c>
      <c r="F18" s="45" t="s">
        <v>144</v>
      </c>
      <c r="G18" s="45">
        <v>0</v>
      </c>
      <c r="H18" s="47">
        <v>0.2</v>
      </c>
      <c r="I18" s="2" t="s">
        <v>147</v>
      </c>
      <c r="J18" s="2" t="s">
        <v>147</v>
      </c>
      <c r="K18" s="45" t="s">
        <v>121</v>
      </c>
      <c r="L18" s="45">
        <v>0</v>
      </c>
      <c r="M18" s="49">
        <v>2022415510034</v>
      </c>
      <c r="N18" s="45" t="s">
        <v>57</v>
      </c>
      <c r="O18" s="2" t="s">
        <v>51</v>
      </c>
      <c r="P18" s="2" t="s">
        <v>51</v>
      </c>
      <c r="Q18" s="45" t="s">
        <v>37</v>
      </c>
      <c r="R18" s="51"/>
      <c r="S18" s="51"/>
      <c r="T18" s="51"/>
      <c r="U18" s="51"/>
      <c r="V18" s="51">
        <v>50000000</v>
      </c>
      <c r="W18" s="51"/>
      <c r="X18" s="51"/>
      <c r="Y18" s="51"/>
      <c r="Z18" s="51"/>
      <c r="AA18" s="51"/>
      <c r="AB18" s="51"/>
      <c r="AC18" s="51"/>
      <c r="AD18" s="51"/>
      <c r="AE18" s="51"/>
      <c r="AF18" s="51"/>
      <c r="AG18" s="102">
        <f t="shared" si="0"/>
        <v>50000000</v>
      </c>
    </row>
    <row r="19" spans="1:33" ht="45" customHeight="1" x14ac:dyDescent="0.25">
      <c r="A19" s="45" t="s">
        <v>108</v>
      </c>
      <c r="B19" s="46" t="s">
        <v>107</v>
      </c>
      <c r="C19" s="45" t="s">
        <v>110</v>
      </c>
      <c r="D19" s="52" t="s">
        <v>143</v>
      </c>
      <c r="E19" s="52" t="s">
        <v>132</v>
      </c>
      <c r="F19" s="45" t="s">
        <v>144</v>
      </c>
      <c r="G19" s="45">
        <v>0</v>
      </c>
      <c r="H19" s="47">
        <v>0.2</v>
      </c>
      <c r="I19" s="2" t="s">
        <v>148</v>
      </c>
      <c r="J19" s="2" t="s">
        <v>149</v>
      </c>
      <c r="K19" s="45" t="s">
        <v>121</v>
      </c>
      <c r="L19" s="45">
        <v>0</v>
      </c>
      <c r="M19" s="49">
        <v>2022415510034</v>
      </c>
      <c r="N19" s="45" t="s">
        <v>57</v>
      </c>
      <c r="O19" s="2" t="s">
        <v>52</v>
      </c>
      <c r="P19" s="2" t="s">
        <v>52</v>
      </c>
      <c r="Q19" s="45" t="s">
        <v>37</v>
      </c>
      <c r="R19" s="51"/>
      <c r="S19" s="51"/>
      <c r="T19" s="51"/>
      <c r="U19" s="51"/>
      <c r="V19" s="51">
        <v>77400000</v>
      </c>
      <c r="W19" s="51"/>
      <c r="X19" s="51"/>
      <c r="Y19" s="51"/>
      <c r="Z19" s="51"/>
      <c r="AA19" s="51"/>
      <c r="AB19" s="51"/>
      <c r="AC19" s="51"/>
      <c r="AD19" s="51"/>
      <c r="AE19" s="51"/>
      <c r="AF19" s="51"/>
      <c r="AG19" s="102">
        <f t="shared" si="0"/>
        <v>77400000</v>
      </c>
    </row>
    <row r="20" spans="1:33" ht="45" customHeight="1" x14ac:dyDescent="0.25">
      <c r="A20" s="45" t="s">
        <v>108</v>
      </c>
      <c r="B20" s="46" t="s">
        <v>107</v>
      </c>
      <c r="C20" s="45" t="s">
        <v>110</v>
      </c>
      <c r="D20" s="52" t="s">
        <v>143</v>
      </c>
      <c r="E20" s="52" t="s">
        <v>132</v>
      </c>
      <c r="F20" s="45" t="s">
        <v>144</v>
      </c>
      <c r="G20" s="45">
        <v>0</v>
      </c>
      <c r="H20" s="47">
        <v>0.2</v>
      </c>
      <c r="I20" s="2" t="s">
        <v>150</v>
      </c>
      <c r="J20" s="2" t="s">
        <v>151</v>
      </c>
      <c r="K20" s="45" t="s">
        <v>121</v>
      </c>
      <c r="L20" s="45">
        <v>0</v>
      </c>
      <c r="M20" s="49">
        <v>2022415510034</v>
      </c>
      <c r="N20" s="45" t="s">
        <v>57</v>
      </c>
      <c r="O20" s="2" t="s">
        <v>53</v>
      </c>
      <c r="P20" s="2" t="s">
        <v>53</v>
      </c>
      <c r="Q20" s="45" t="s">
        <v>37</v>
      </c>
      <c r="R20" s="51"/>
      <c r="S20" s="51"/>
      <c r="T20" s="51"/>
      <c r="U20" s="51"/>
      <c r="V20" s="51">
        <v>115000000</v>
      </c>
      <c r="W20" s="51"/>
      <c r="X20" s="51"/>
      <c r="Y20" s="51"/>
      <c r="Z20" s="51"/>
      <c r="AA20" s="51"/>
      <c r="AB20" s="51"/>
      <c r="AC20" s="51"/>
      <c r="AD20" s="51"/>
      <c r="AE20" s="51"/>
      <c r="AF20" s="51"/>
      <c r="AG20" s="102">
        <f t="shared" si="0"/>
        <v>115000000</v>
      </c>
    </row>
    <row r="21" spans="1:33" ht="45" customHeight="1" x14ac:dyDescent="0.25">
      <c r="A21" s="45" t="s">
        <v>108</v>
      </c>
      <c r="B21" s="46" t="s">
        <v>107</v>
      </c>
      <c r="C21" s="45" t="s">
        <v>110</v>
      </c>
      <c r="D21" s="52" t="s">
        <v>143</v>
      </c>
      <c r="E21" s="52" t="s">
        <v>132</v>
      </c>
      <c r="F21" s="45" t="s">
        <v>144</v>
      </c>
      <c r="G21" s="45">
        <v>0</v>
      </c>
      <c r="H21" s="47">
        <v>0.2</v>
      </c>
      <c r="I21" s="2" t="s">
        <v>152</v>
      </c>
      <c r="J21" s="2" t="s">
        <v>153</v>
      </c>
      <c r="K21" s="45" t="s">
        <v>121</v>
      </c>
      <c r="L21" s="45">
        <v>0</v>
      </c>
      <c r="M21" s="49">
        <v>2022415510034</v>
      </c>
      <c r="N21" s="45" t="s">
        <v>57</v>
      </c>
      <c r="O21" s="2" t="s">
        <v>54</v>
      </c>
      <c r="P21" s="2" t="s">
        <v>54</v>
      </c>
      <c r="Q21" s="45" t="s">
        <v>37</v>
      </c>
      <c r="R21" s="51"/>
      <c r="S21" s="51"/>
      <c r="T21" s="51"/>
      <c r="U21" s="51"/>
      <c r="V21" s="51">
        <v>9000000</v>
      </c>
      <c r="W21" s="51"/>
      <c r="X21" s="51"/>
      <c r="Y21" s="51"/>
      <c r="Z21" s="51"/>
      <c r="AA21" s="51"/>
      <c r="AB21" s="51"/>
      <c r="AC21" s="51"/>
      <c r="AD21" s="51"/>
      <c r="AE21" s="51"/>
      <c r="AF21" s="51"/>
      <c r="AG21" s="102">
        <f t="shared" si="0"/>
        <v>9000000</v>
      </c>
    </row>
    <row r="22" spans="1:33" ht="45" customHeight="1" x14ac:dyDescent="0.25">
      <c r="A22" s="45" t="s">
        <v>108</v>
      </c>
      <c r="B22" s="46" t="s">
        <v>107</v>
      </c>
      <c r="C22" s="45" t="s">
        <v>110</v>
      </c>
      <c r="D22" s="52" t="s">
        <v>143</v>
      </c>
      <c r="E22" s="52" t="s">
        <v>132</v>
      </c>
      <c r="F22" s="45" t="s">
        <v>144</v>
      </c>
      <c r="G22" s="45">
        <v>0</v>
      </c>
      <c r="H22" s="47">
        <v>0.2</v>
      </c>
      <c r="I22" s="2" t="s">
        <v>154</v>
      </c>
      <c r="J22" s="2" t="s">
        <v>155</v>
      </c>
      <c r="K22" s="45" t="s">
        <v>121</v>
      </c>
      <c r="L22" s="45">
        <v>0</v>
      </c>
      <c r="M22" s="49">
        <v>2022415510034</v>
      </c>
      <c r="N22" s="45" t="s">
        <v>57</v>
      </c>
      <c r="O22" s="2" t="s">
        <v>55</v>
      </c>
      <c r="P22" s="2" t="s">
        <v>55</v>
      </c>
      <c r="Q22" s="45" t="s">
        <v>37</v>
      </c>
      <c r="R22" s="51"/>
      <c r="S22" s="51"/>
      <c r="T22" s="51"/>
      <c r="U22" s="51"/>
      <c r="V22" s="51">
        <v>1000000</v>
      </c>
      <c r="W22" s="51"/>
      <c r="X22" s="51"/>
      <c r="Y22" s="51"/>
      <c r="Z22" s="51"/>
      <c r="AA22" s="51"/>
      <c r="AB22" s="51"/>
      <c r="AC22" s="51"/>
      <c r="AD22" s="51"/>
      <c r="AE22" s="51"/>
      <c r="AF22" s="51"/>
      <c r="AG22" s="102">
        <f t="shared" si="0"/>
        <v>1000000</v>
      </c>
    </row>
    <row r="23" spans="1:33" ht="59.25" customHeight="1" x14ac:dyDescent="0.25">
      <c r="A23" s="45" t="s">
        <v>108</v>
      </c>
      <c r="B23" s="46" t="s">
        <v>107</v>
      </c>
      <c r="C23" s="45" t="s">
        <v>111</v>
      </c>
      <c r="D23" s="45" t="s">
        <v>159</v>
      </c>
      <c r="E23" s="52" t="s">
        <v>132</v>
      </c>
      <c r="F23" s="45" t="s">
        <v>158</v>
      </c>
      <c r="G23" s="45">
        <v>0</v>
      </c>
      <c r="H23" s="47">
        <v>0.2</v>
      </c>
      <c r="I23" s="2" t="s">
        <v>156</v>
      </c>
      <c r="J23" s="2" t="s">
        <v>157</v>
      </c>
      <c r="K23" s="45" t="s">
        <v>121</v>
      </c>
      <c r="L23" s="45">
        <v>0</v>
      </c>
      <c r="M23" s="49">
        <v>2022415510035</v>
      </c>
      <c r="N23" s="45" t="s">
        <v>58</v>
      </c>
      <c r="O23" s="2" t="s">
        <v>59</v>
      </c>
      <c r="P23" s="2" t="s">
        <v>59</v>
      </c>
      <c r="Q23" s="45" t="s">
        <v>37</v>
      </c>
      <c r="R23" s="51"/>
      <c r="S23" s="51"/>
      <c r="T23" s="51"/>
      <c r="U23" s="51"/>
      <c r="V23" s="51">
        <v>190000000</v>
      </c>
      <c r="W23" s="51"/>
      <c r="X23" s="51"/>
      <c r="Y23" s="51"/>
      <c r="Z23" s="51"/>
      <c r="AA23" s="51"/>
      <c r="AB23" s="51"/>
      <c r="AC23" s="51"/>
      <c r="AD23" s="51"/>
      <c r="AE23" s="51"/>
      <c r="AF23" s="51"/>
      <c r="AG23" s="102">
        <f t="shared" si="0"/>
        <v>190000000</v>
      </c>
    </row>
    <row r="24" spans="1:33" ht="59.25" customHeight="1" x14ac:dyDescent="0.25">
      <c r="A24" s="45" t="s">
        <v>108</v>
      </c>
      <c r="B24" s="46" t="s">
        <v>107</v>
      </c>
      <c r="C24" s="45" t="s">
        <v>111</v>
      </c>
      <c r="D24" s="45" t="s">
        <v>159</v>
      </c>
      <c r="E24" s="52" t="s">
        <v>132</v>
      </c>
      <c r="F24" s="45" t="s">
        <v>158</v>
      </c>
      <c r="G24" s="45">
        <v>0</v>
      </c>
      <c r="H24" s="47">
        <v>0.2</v>
      </c>
      <c r="I24" s="2" t="s">
        <v>156</v>
      </c>
      <c r="J24" s="2" t="s">
        <v>160</v>
      </c>
      <c r="K24" s="45" t="s">
        <v>121</v>
      </c>
      <c r="L24" s="45">
        <v>0</v>
      </c>
      <c r="M24" s="49">
        <v>2022415510035</v>
      </c>
      <c r="N24" s="45" t="s">
        <v>58</v>
      </c>
      <c r="O24" s="3" t="s">
        <v>61</v>
      </c>
      <c r="P24" s="3" t="s">
        <v>61</v>
      </c>
      <c r="Q24" s="45" t="s">
        <v>37</v>
      </c>
      <c r="R24" s="51"/>
      <c r="S24" s="51"/>
      <c r="T24" s="51"/>
      <c r="U24" s="51"/>
      <c r="V24" s="51">
        <v>5000000</v>
      </c>
      <c r="W24" s="51"/>
      <c r="X24" s="51"/>
      <c r="Y24" s="51"/>
      <c r="Z24" s="51"/>
      <c r="AA24" s="51"/>
      <c r="AB24" s="51"/>
      <c r="AC24" s="51"/>
      <c r="AD24" s="51"/>
      <c r="AE24" s="51"/>
      <c r="AF24" s="51"/>
      <c r="AG24" s="102">
        <f t="shared" si="0"/>
        <v>5000000</v>
      </c>
    </row>
    <row r="25" spans="1:33" ht="59.25" customHeight="1" x14ac:dyDescent="0.25">
      <c r="A25" s="45" t="s">
        <v>108</v>
      </c>
      <c r="B25" s="46" t="s">
        <v>107</v>
      </c>
      <c r="C25" s="45" t="s">
        <v>111</v>
      </c>
      <c r="D25" s="45" t="s">
        <v>159</v>
      </c>
      <c r="E25" s="52" t="s">
        <v>132</v>
      </c>
      <c r="F25" s="45" t="s">
        <v>158</v>
      </c>
      <c r="G25" s="45">
        <v>0</v>
      </c>
      <c r="H25" s="47">
        <v>0.2</v>
      </c>
      <c r="I25" s="2" t="s">
        <v>156</v>
      </c>
      <c r="J25" s="2" t="s">
        <v>161</v>
      </c>
      <c r="K25" s="45" t="s">
        <v>121</v>
      </c>
      <c r="L25" s="45">
        <v>0</v>
      </c>
      <c r="M25" s="49">
        <v>2022415510035</v>
      </c>
      <c r="N25" s="45" t="s">
        <v>58</v>
      </c>
      <c r="O25" s="2" t="s">
        <v>60</v>
      </c>
      <c r="P25" s="2" t="s">
        <v>60</v>
      </c>
      <c r="Q25" s="45" t="s">
        <v>37</v>
      </c>
      <c r="R25" s="51"/>
      <c r="S25" s="51"/>
      <c r="T25" s="51"/>
      <c r="U25" s="51"/>
      <c r="V25" s="51">
        <v>18000000</v>
      </c>
      <c r="W25" s="51"/>
      <c r="X25" s="51"/>
      <c r="Y25" s="51"/>
      <c r="Z25" s="51"/>
      <c r="AA25" s="51"/>
      <c r="AB25" s="51"/>
      <c r="AC25" s="51"/>
      <c r="AD25" s="51"/>
      <c r="AE25" s="51"/>
      <c r="AF25" s="51"/>
      <c r="AG25" s="102">
        <f t="shared" si="0"/>
        <v>18000000</v>
      </c>
    </row>
    <row r="26" spans="1:33" ht="59.25" customHeight="1" x14ac:dyDescent="0.25">
      <c r="A26" s="45" t="s">
        <v>108</v>
      </c>
      <c r="B26" s="46" t="s">
        <v>107</v>
      </c>
      <c r="C26" s="45" t="s">
        <v>111</v>
      </c>
      <c r="D26" s="45" t="s">
        <v>159</v>
      </c>
      <c r="E26" s="52" t="s">
        <v>132</v>
      </c>
      <c r="F26" s="45" t="s">
        <v>909</v>
      </c>
      <c r="G26" s="45">
        <v>0</v>
      </c>
      <c r="H26" s="47">
        <v>0.01</v>
      </c>
      <c r="I26" s="2"/>
      <c r="J26" s="2"/>
      <c r="K26" s="45"/>
      <c r="L26" s="45"/>
      <c r="M26" s="49"/>
      <c r="N26" s="45"/>
      <c r="O26" s="2" t="s">
        <v>910</v>
      </c>
      <c r="P26" s="2" t="s">
        <v>910</v>
      </c>
      <c r="Q26" s="45" t="s">
        <v>37</v>
      </c>
      <c r="R26" s="51"/>
      <c r="S26" s="51"/>
      <c r="T26" s="51"/>
      <c r="U26" s="51"/>
      <c r="V26" s="51">
        <v>32000000</v>
      </c>
      <c r="W26" s="51"/>
      <c r="X26" s="51"/>
      <c r="Y26" s="51"/>
      <c r="Z26" s="51"/>
      <c r="AA26" s="51"/>
      <c r="AB26" s="51"/>
      <c r="AC26" s="51"/>
      <c r="AD26" s="51"/>
      <c r="AE26" s="51"/>
      <c r="AF26" s="51"/>
      <c r="AG26" s="102">
        <f t="shared" si="0"/>
        <v>32000000</v>
      </c>
    </row>
    <row r="27" spans="1:33" ht="90" x14ac:dyDescent="0.25">
      <c r="A27" s="45" t="s">
        <v>108</v>
      </c>
      <c r="B27" s="46" t="s">
        <v>107</v>
      </c>
      <c r="C27" s="45" t="s">
        <v>112</v>
      </c>
      <c r="D27" s="45" t="s">
        <v>164</v>
      </c>
      <c r="E27" s="52" t="s">
        <v>132</v>
      </c>
      <c r="F27" s="45" t="s">
        <v>162</v>
      </c>
      <c r="G27" s="45">
        <v>56.3</v>
      </c>
      <c r="H27" s="54">
        <v>61.3</v>
      </c>
      <c r="I27" s="2" t="s">
        <v>163</v>
      </c>
      <c r="J27" s="2" t="s">
        <v>163</v>
      </c>
      <c r="K27" s="45" t="s">
        <v>121</v>
      </c>
      <c r="L27" s="45">
        <v>0</v>
      </c>
      <c r="M27" s="49">
        <v>2022415510041</v>
      </c>
      <c r="N27" s="45" t="s">
        <v>62</v>
      </c>
      <c r="O27" s="45" t="s">
        <v>63</v>
      </c>
      <c r="P27" s="45" t="s">
        <v>63</v>
      </c>
      <c r="Q27" s="45" t="s">
        <v>64</v>
      </c>
      <c r="R27" s="51"/>
      <c r="S27" s="51"/>
      <c r="T27" s="51"/>
      <c r="U27" s="51"/>
      <c r="V27" s="53">
        <v>218500000</v>
      </c>
      <c r="W27" s="51"/>
      <c r="X27" s="51"/>
      <c r="Y27" s="51"/>
      <c r="Z27" s="51"/>
      <c r="AA27" s="51"/>
      <c r="AB27" s="51"/>
      <c r="AC27" s="51"/>
      <c r="AD27" s="51"/>
      <c r="AE27" s="51"/>
      <c r="AF27" s="51"/>
      <c r="AG27" s="102">
        <f t="shared" si="0"/>
        <v>218500000</v>
      </c>
    </row>
    <row r="28" spans="1:33" ht="75" x14ac:dyDescent="0.25">
      <c r="A28" s="45" t="s">
        <v>108</v>
      </c>
      <c r="B28" s="46" t="s">
        <v>107</v>
      </c>
      <c r="C28" s="45" t="s">
        <v>112</v>
      </c>
      <c r="D28" s="45" t="s">
        <v>166</v>
      </c>
      <c r="E28" s="52" t="s">
        <v>132</v>
      </c>
      <c r="F28" s="45" t="s">
        <v>162</v>
      </c>
      <c r="G28" s="45">
        <v>56.3</v>
      </c>
      <c r="H28" s="54">
        <v>61.3</v>
      </c>
      <c r="I28" s="2" t="s">
        <v>165</v>
      </c>
      <c r="J28" s="2" t="s">
        <v>167</v>
      </c>
      <c r="K28" s="45" t="s">
        <v>121</v>
      </c>
      <c r="L28" s="45">
        <v>0</v>
      </c>
      <c r="M28" s="49">
        <v>2022415510027</v>
      </c>
      <c r="N28" s="45" t="s">
        <v>65</v>
      </c>
      <c r="O28" s="45" t="s">
        <v>73</v>
      </c>
      <c r="P28" s="45" t="s">
        <v>73</v>
      </c>
      <c r="Q28" s="45" t="s">
        <v>74</v>
      </c>
      <c r="R28" s="51"/>
      <c r="S28" s="51"/>
      <c r="T28" s="51"/>
      <c r="U28" s="51"/>
      <c r="V28" s="55">
        <v>532000000</v>
      </c>
      <c r="W28" s="51"/>
      <c r="X28" s="51"/>
      <c r="Y28" s="51"/>
      <c r="Z28" s="51"/>
      <c r="AA28" s="51"/>
      <c r="AB28" s="51"/>
      <c r="AC28" s="51"/>
      <c r="AD28" s="51"/>
      <c r="AE28" s="51"/>
      <c r="AF28" s="51"/>
      <c r="AG28" s="102">
        <f t="shared" si="0"/>
        <v>532000000</v>
      </c>
    </row>
    <row r="29" spans="1:33" ht="75" x14ac:dyDescent="0.25">
      <c r="A29" s="45" t="s">
        <v>108</v>
      </c>
      <c r="B29" s="46" t="s">
        <v>107</v>
      </c>
      <c r="C29" s="45" t="s">
        <v>112</v>
      </c>
      <c r="D29" s="45" t="s">
        <v>166</v>
      </c>
      <c r="E29" s="52" t="s">
        <v>132</v>
      </c>
      <c r="F29" s="45" t="s">
        <v>162</v>
      </c>
      <c r="G29" s="45">
        <v>56.3</v>
      </c>
      <c r="H29" s="54">
        <v>61.3</v>
      </c>
      <c r="I29" s="2" t="s">
        <v>168</v>
      </c>
      <c r="J29" s="2" t="s">
        <v>169</v>
      </c>
      <c r="K29" s="45" t="s">
        <v>121</v>
      </c>
      <c r="L29" s="3">
        <v>31971</v>
      </c>
      <c r="M29" s="49">
        <v>2022415510027</v>
      </c>
      <c r="N29" s="45" t="s">
        <v>65</v>
      </c>
      <c r="O29" s="45" t="s">
        <v>66</v>
      </c>
      <c r="P29" s="45" t="s">
        <v>66</v>
      </c>
      <c r="Q29" s="45" t="s">
        <v>74</v>
      </c>
      <c r="R29" s="51"/>
      <c r="S29" s="51"/>
      <c r="T29" s="51"/>
      <c r="U29" s="51"/>
      <c r="V29" s="51">
        <v>367000000</v>
      </c>
      <c r="W29" s="51"/>
      <c r="X29" s="51"/>
      <c r="Y29" s="51"/>
      <c r="Z29" s="51"/>
      <c r="AA29" s="51"/>
      <c r="AB29" s="51"/>
      <c r="AC29" s="51"/>
      <c r="AD29" s="51"/>
      <c r="AE29" s="51"/>
      <c r="AF29" s="51"/>
      <c r="AG29" s="102">
        <f t="shared" si="0"/>
        <v>367000000</v>
      </c>
    </row>
    <row r="30" spans="1:33" ht="75" x14ac:dyDescent="0.25">
      <c r="A30" s="45" t="s">
        <v>108</v>
      </c>
      <c r="B30" s="46" t="s">
        <v>107</v>
      </c>
      <c r="C30" s="45" t="s">
        <v>112</v>
      </c>
      <c r="D30" s="45" t="s">
        <v>170</v>
      </c>
      <c r="E30" s="52" t="s">
        <v>132</v>
      </c>
      <c r="F30" s="45" t="s">
        <v>162</v>
      </c>
      <c r="G30" s="45">
        <v>56.3</v>
      </c>
      <c r="H30" s="54">
        <v>61.3</v>
      </c>
      <c r="I30" s="2" t="s">
        <v>171</v>
      </c>
      <c r="J30" s="2" t="s">
        <v>172</v>
      </c>
      <c r="K30" s="45" t="s">
        <v>121</v>
      </c>
      <c r="L30" s="45">
        <v>0</v>
      </c>
      <c r="M30" s="49">
        <v>2022415510027</v>
      </c>
      <c r="N30" s="45" t="s">
        <v>65</v>
      </c>
      <c r="O30" s="45" t="s">
        <v>67</v>
      </c>
      <c r="P30" s="45" t="s">
        <v>67</v>
      </c>
      <c r="Q30" s="45" t="s">
        <v>74</v>
      </c>
      <c r="R30" s="51"/>
      <c r="S30" s="51"/>
      <c r="T30" s="51"/>
      <c r="U30" s="51"/>
      <c r="V30" s="51">
        <v>80000000</v>
      </c>
      <c r="W30" s="51"/>
      <c r="X30" s="51"/>
      <c r="Y30" s="51"/>
      <c r="Z30" s="51"/>
      <c r="AA30" s="51"/>
      <c r="AB30" s="51"/>
      <c r="AC30" s="51"/>
      <c r="AD30" s="51"/>
      <c r="AE30" s="51"/>
      <c r="AF30" s="51"/>
      <c r="AG30" s="102">
        <f t="shared" si="0"/>
        <v>80000000</v>
      </c>
    </row>
    <row r="31" spans="1:33" ht="75" x14ac:dyDescent="0.25">
      <c r="A31" s="45" t="s">
        <v>108</v>
      </c>
      <c r="B31" s="46" t="s">
        <v>107</v>
      </c>
      <c r="C31" s="45" t="s">
        <v>112</v>
      </c>
      <c r="D31" s="45" t="s">
        <v>173</v>
      </c>
      <c r="E31" s="52" t="s">
        <v>132</v>
      </c>
      <c r="F31" s="45" t="s">
        <v>162</v>
      </c>
      <c r="G31" s="45">
        <v>56.3</v>
      </c>
      <c r="H31" s="54">
        <v>61.3</v>
      </c>
      <c r="I31" s="2" t="s">
        <v>174</v>
      </c>
      <c r="J31" s="2" t="s">
        <v>167</v>
      </c>
      <c r="K31" s="45" t="s">
        <v>121</v>
      </c>
      <c r="L31" s="3">
        <v>56.3</v>
      </c>
      <c r="M31" s="49">
        <v>2022415510027</v>
      </c>
      <c r="N31" s="45" t="s">
        <v>65</v>
      </c>
      <c r="O31" s="45" t="s">
        <v>68</v>
      </c>
      <c r="P31" s="45" t="s">
        <v>68</v>
      </c>
      <c r="Q31" s="45" t="s">
        <v>74</v>
      </c>
      <c r="R31" s="51"/>
      <c r="S31" s="51"/>
      <c r="T31" s="51"/>
      <c r="U31" s="51"/>
      <c r="V31" s="51">
        <v>44000000</v>
      </c>
      <c r="W31" s="51"/>
      <c r="X31" s="51"/>
      <c r="Y31" s="51"/>
      <c r="Z31" s="51"/>
      <c r="AA31" s="51"/>
      <c r="AB31" s="51"/>
      <c r="AC31" s="51"/>
      <c r="AD31" s="51"/>
      <c r="AE31" s="51"/>
      <c r="AF31" s="51"/>
      <c r="AG31" s="102">
        <f t="shared" si="0"/>
        <v>44000000</v>
      </c>
    </row>
    <row r="32" spans="1:33" ht="90" x14ac:dyDescent="0.25">
      <c r="A32" s="45" t="s">
        <v>108</v>
      </c>
      <c r="B32" s="46" t="s">
        <v>107</v>
      </c>
      <c r="C32" s="45" t="s">
        <v>112</v>
      </c>
      <c r="D32" s="45" t="s">
        <v>175</v>
      </c>
      <c r="E32" s="52" t="s">
        <v>132</v>
      </c>
      <c r="F32" s="45" t="s">
        <v>162</v>
      </c>
      <c r="G32" s="45">
        <v>56.3</v>
      </c>
      <c r="H32" s="54">
        <v>61.3</v>
      </c>
      <c r="I32" s="2" t="s">
        <v>176</v>
      </c>
      <c r="J32" s="2" t="s">
        <v>177</v>
      </c>
      <c r="K32" s="45" t="s">
        <v>121</v>
      </c>
      <c r="L32" s="45">
        <v>0</v>
      </c>
      <c r="M32" s="49">
        <v>2022415510027</v>
      </c>
      <c r="N32" s="45" t="s">
        <v>65</v>
      </c>
      <c r="O32" s="45" t="s">
        <v>69</v>
      </c>
      <c r="P32" s="45" t="s">
        <v>69</v>
      </c>
      <c r="Q32" s="45" t="s">
        <v>74</v>
      </c>
      <c r="R32" s="51"/>
      <c r="S32" s="51"/>
      <c r="T32" s="51"/>
      <c r="U32" s="51"/>
      <c r="V32" s="51"/>
      <c r="W32" s="51"/>
      <c r="X32" s="51"/>
      <c r="Y32" s="51"/>
      <c r="Z32" s="51"/>
      <c r="AA32" s="51"/>
      <c r="AB32" s="51">
        <v>80000000</v>
      </c>
      <c r="AC32" s="51"/>
      <c r="AD32" s="51"/>
      <c r="AE32" s="51"/>
      <c r="AF32" s="51"/>
      <c r="AG32" s="102">
        <f t="shared" si="0"/>
        <v>80000000</v>
      </c>
    </row>
    <row r="33" spans="1:33" ht="75" x14ac:dyDescent="0.25">
      <c r="A33" s="45" t="s">
        <v>108</v>
      </c>
      <c r="B33" s="46" t="s">
        <v>107</v>
      </c>
      <c r="C33" s="45" t="s">
        <v>112</v>
      </c>
      <c r="D33" s="45" t="s">
        <v>178</v>
      </c>
      <c r="E33" s="52" t="s">
        <v>132</v>
      </c>
      <c r="F33" s="45" t="s">
        <v>179</v>
      </c>
      <c r="G33" s="52">
        <v>0</v>
      </c>
      <c r="H33" s="52">
        <v>4</v>
      </c>
      <c r="I33" s="2" t="s">
        <v>180</v>
      </c>
      <c r="J33" s="2" t="s">
        <v>181</v>
      </c>
      <c r="K33" s="45" t="s">
        <v>121</v>
      </c>
      <c r="L33" s="45">
        <v>0</v>
      </c>
      <c r="M33" s="49">
        <v>2022415510027</v>
      </c>
      <c r="N33" s="45" t="s">
        <v>65</v>
      </c>
      <c r="O33" s="45" t="s">
        <v>70</v>
      </c>
      <c r="P33" s="45" t="s">
        <v>70</v>
      </c>
      <c r="Q33" s="45" t="s">
        <v>74</v>
      </c>
      <c r="R33" s="51"/>
      <c r="S33" s="51"/>
      <c r="T33" s="51"/>
      <c r="U33" s="51"/>
      <c r="V33" s="51">
        <v>180000000</v>
      </c>
      <c r="W33" s="51"/>
      <c r="X33" s="51"/>
      <c r="Y33" s="51"/>
      <c r="Z33" s="51"/>
      <c r="AA33" s="51"/>
      <c r="AB33" s="51"/>
      <c r="AC33" s="51"/>
      <c r="AD33" s="51"/>
      <c r="AE33" s="51"/>
      <c r="AF33" s="51"/>
      <c r="AG33" s="102">
        <f t="shared" si="0"/>
        <v>180000000</v>
      </c>
    </row>
    <row r="34" spans="1:33" ht="75" x14ac:dyDescent="0.25">
      <c r="A34" s="45" t="s">
        <v>108</v>
      </c>
      <c r="B34" s="46" t="s">
        <v>107</v>
      </c>
      <c r="C34" s="45" t="s">
        <v>112</v>
      </c>
      <c r="D34" s="45" t="s">
        <v>166</v>
      </c>
      <c r="E34" s="52" t="s">
        <v>132</v>
      </c>
      <c r="F34" s="45" t="s">
        <v>162</v>
      </c>
      <c r="G34" s="45">
        <v>56.3</v>
      </c>
      <c r="H34" s="54">
        <v>61.3</v>
      </c>
      <c r="I34" s="2" t="s">
        <v>165</v>
      </c>
      <c r="J34" s="2" t="s">
        <v>182</v>
      </c>
      <c r="K34" s="45" t="s">
        <v>121</v>
      </c>
      <c r="L34" s="45">
        <v>0</v>
      </c>
      <c r="M34" s="49">
        <v>2022415510027</v>
      </c>
      <c r="N34" s="45" t="s">
        <v>65</v>
      </c>
      <c r="O34" s="45" t="s">
        <v>71</v>
      </c>
      <c r="P34" s="45" t="s">
        <v>71</v>
      </c>
      <c r="Q34" s="45" t="s">
        <v>74</v>
      </c>
      <c r="R34" s="51"/>
      <c r="S34" s="51"/>
      <c r="T34" s="51"/>
      <c r="U34" s="51"/>
      <c r="V34" s="51">
        <v>50000000</v>
      </c>
      <c r="W34" s="51"/>
      <c r="X34" s="51"/>
      <c r="Y34" s="51"/>
      <c r="Z34" s="51"/>
      <c r="AA34" s="51"/>
      <c r="AB34" s="51"/>
      <c r="AC34" s="51"/>
      <c r="AD34" s="51"/>
      <c r="AE34" s="51"/>
      <c r="AF34" s="51"/>
      <c r="AG34" s="102">
        <f t="shared" si="0"/>
        <v>50000000</v>
      </c>
    </row>
    <row r="35" spans="1:33" ht="75" x14ac:dyDescent="0.25">
      <c r="A35" s="45" t="s">
        <v>108</v>
      </c>
      <c r="B35" s="46" t="s">
        <v>107</v>
      </c>
      <c r="C35" s="45" t="s">
        <v>112</v>
      </c>
      <c r="D35" s="45" t="s">
        <v>175</v>
      </c>
      <c r="E35" s="52" t="s">
        <v>132</v>
      </c>
      <c r="F35" s="45" t="s">
        <v>162</v>
      </c>
      <c r="G35" s="45">
        <v>56.3</v>
      </c>
      <c r="H35" s="54">
        <v>61.3</v>
      </c>
      <c r="I35" s="2" t="s">
        <v>176</v>
      </c>
      <c r="J35" s="4" t="s">
        <v>183</v>
      </c>
      <c r="K35" s="45" t="s">
        <v>121</v>
      </c>
      <c r="L35" s="45">
        <v>0</v>
      </c>
      <c r="M35" s="49">
        <v>2022415510027</v>
      </c>
      <c r="N35" s="45" t="s">
        <v>65</v>
      </c>
      <c r="O35" s="45" t="s">
        <v>72</v>
      </c>
      <c r="P35" s="45" t="s">
        <v>72</v>
      </c>
      <c r="Q35" s="45" t="s">
        <v>74</v>
      </c>
      <c r="R35" s="51"/>
      <c r="S35" s="51"/>
      <c r="T35" s="51"/>
      <c r="U35" s="51"/>
      <c r="V35" s="51">
        <v>30000000</v>
      </c>
      <c r="W35" s="51"/>
      <c r="X35" s="51"/>
      <c r="Y35" s="51"/>
      <c r="Z35" s="51"/>
      <c r="AA35" s="51"/>
      <c r="AB35" s="51"/>
      <c r="AC35" s="51"/>
      <c r="AD35" s="51"/>
      <c r="AE35" s="51"/>
      <c r="AF35" s="51"/>
      <c r="AG35" s="102">
        <f t="shared" si="0"/>
        <v>30000000</v>
      </c>
    </row>
    <row r="36" spans="1:33" ht="75" x14ac:dyDescent="0.25">
      <c r="A36" s="45" t="s">
        <v>108</v>
      </c>
      <c r="B36" s="46" t="s">
        <v>107</v>
      </c>
      <c r="C36" s="45" t="s">
        <v>113</v>
      </c>
      <c r="D36" s="45" t="s">
        <v>184</v>
      </c>
      <c r="E36" s="52" t="s">
        <v>132</v>
      </c>
      <c r="F36" s="45" t="s">
        <v>187</v>
      </c>
      <c r="G36" s="45">
        <v>0</v>
      </c>
      <c r="H36" s="56">
        <v>0.2</v>
      </c>
      <c r="I36" s="2" t="s">
        <v>185</v>
      </c>
      <c r="J36" s="4" t="s">
        <v>186</v>
      </c>
      <c r="K36" s="45" t="s">
        <v>121</v>
      </c>
      <c r="L36" s="45">
        <v>1</v>
      </c>
      <c r="M36" s="49">
        <v>2022415510025</v>
      </c>
      <c r="N36" s="45" t="s">
        <v>81</v>
      </c>
      <c r="O36" s="45" t="s">
        <v>75</v>
      </c>
      <c r="P36" s="45" t="s">
        <v>75</v>
      </c>
      <c r="Q36" s="45" t="s">
        <v>80</v>
      </c>
      <c r="R36" s="51"/>
      <c r="S36" s="51"/>
      <c r="T36" s="51"/>
      <c r="U36" s="51"/>
      <c r="V36" s="51"/>
      <c r="W36" s="51"/>
      <c r="X36" s="51"/>
      <c r="Y36" s="51"/>
      <c r="Z36" s="51"/>
      <c r="AA36" s="51"/>
      <c r="AB36" s="51"/>
      <c r="AC36" s="51"/>
      <c r="AD36" s="51"/>
      <c r="AE36" s="51"/>
      <c r="AF36" s="51"/>
      <c r="AG36" s="102">
        <f t="shared" si="0"/>
        <v>0</v>
      </c>
    </row>
    <row r="37" spans="1:33" ht="75" x14ac:dyDescent="0.25">
      <c r="A37" s="45" t="s">
        <v>108</v>
      </c>
      <c r="B37" s="46" t="s">
        <v>107</v>
      </c>
      <c r="C37" s="45" t="s">
        <v>113</v>
      </c>
      <c r="D37" s="45" t="s">
        <v>184</v>
      </c>
      <c r="E37" s="52" t="s">
        <v>132</v>
      </c>
      <c r="F37" s="45" t="s">
        <v>187</v>
      </c>
      <c r="G37" s="45">
        <v>0</v>
      </c>
      <c r="H37" s="56">
        <v>0.2</v>
      </c>
      <c r="I37" s="2" t="s">
        <v>188</v>
      </c>
      <c r="J37" s="4" t="s">
        <v>189</v>
      </c>
      <c r="K37" s="45" t="s">
        <v>121</v>
      </c>
      <c r="L37" s="45">
        <v>0</v>
      </c>
      <c r="M37" s="49">
        <v>2022415510025</v>
      </c>
      <c r="N37" s="45" t="s">
        <v>81</v>
      </c>
      <c r="O37" s="45" t="s">
        <v>76</v>
      </c>
      <c r="P37" s="45" t="s">
        <v>76</v>
      </c>
      <c r="Q37" s="45" t="s">
        <v>80</v>
      </c>
      <c r="R37" s="51"/>
      <c r="S37" s="51"/>
      <c r="T37" s="51"/>
      <c r="U37" s="51"/>
      <c r="V37" s="51"/>
      <c r="W37" s="51"/>
      <c r="X37" s="51"/>
      <c r="Y37" s="51"/>
      <c r="Z37" s="51"/>
      <c r="AA37" s="51"/>
      <c r="AB37" s="51"/>
      <c r="AC37" s="51"/>
      <c r="AD37" s="51"/>
      <c r="AE37" s="51"/>
      <c r="AF37" s="51"/>
      <c r="AG37" s="102">
        <f t="shared" si="0"/>
        <v>0</v>
      </c>
    </row>
    <row r="38" spans="1:33" ht="75" customHeight="1" x14ac:dyDescent="0.25">
      <c r="A38" s="45" t="s">
        <v>108</v>
      </c>
      <c r="B38" s="46" t="s">
        <v>107</v>
      </c>
      <c r="C38" s="45" t="s">
        <v>113</v>
      </c>
      <c r="D38" s="45" t="s">
        <v>190</v>
      </c>
      <c r="E38" s="52" t="s">
        <v>132</v>
      </c>
      <c r="F38" s="45" t="s">
        <v>187</v>
      </c>
      <c r="G38" s="45">
        <v>0</v>
      </c>
      <c r="H38" s="56">
        <v>0.2</v>
      </c>
      <c r="I38" s="2" t="s">
        <v>189</v>
      </c>
      <c r="J38" s="2" t="s">
        <v>191</v>
      </c>
      <c r="K38" s="45" t="s">
        <v>121</v>
      </c>
      <c r="L38" s="45">
        <v>4</v>
      </c>
      <c r="M38" s="49">
        <v>2022415510025</v>
      </c>
      <c r="N38" s="45" t="s">
        <v>81</v>
      </c>
      <c r="O38" s="45" t="s">
        <v>77</v>
      </c>
      <c r="P38" s="45" t="s">
        <v>77</v>
      </c>
      <c r="Q38" s="45" t="s">
        <v>80</v>
      </c>
      <c r="R38" s="51"/>
      <c r="S38" s="51"/>
      <c r="T38" s="51"/>
      <c r="U38" s="51"/>
      <c r="V38" s="51"/>
      <c r="W38" s="51"/>
      <c r="X38" s="51"/>
      <c r="Y38" s="51"/>
      <c r="Z38" s="51"/>
      <c r="AA38" s="51"/>
      <c r="AB38" s="51"/>
      <c r="AC38" s="51"/>
      <c r="AD38" s="51"/>
      <c r="AE38" s="51"/>
      <c r="AF38" s="51"/>
      <c r="AG38" s="102">
        <f t="shared" si="0"/>
        <v>0</v>
      </c>
    </row>
    <row r="39" spans="1:33" ht="75" x14ac:dyDescent="0.25">
      <c r="A39" s="45" t="s">
        <v>108</v>
      </c>
      <c r="B39" s="46" t="s">
        <v>107</v>
      </c>
      <c r="C39" s="45" t="s">
        <v>113</v>
      </c>
      <c r="D39" s="45" t="s">
        <v>184</v>
      </c>
      <c r="E39" s="52" t="s">
        <v>132</v>
      </c>
      <c r="F39" s="45" t="s">
        <v>187</v>
      </c>
      <c r="G39" s="45">
        <v>0</v>
      </c>
      <c r="H39" s="56">
        <v>0.2</v>
      </c>
      <c r="I39" s="4" t="s">
        <v>185</v>
      </c>
      <c r="J39" s="4" t="s">
        <v>192</v>
      </c>
      <c r="K39" s="45" t="s">
        <v>121</v>
      </c>
      <c r="L39" s="45">
        <v>4</v>
      </c>
      <c r="M39" s="49">
        <v>2022415510025</v>
      </c>
      <c r="N39" s="45" t="s">
        <v>81</v>
      </c>
      <c r="O39" s="45" t="s">
        <v>78</v>
      </c>
      <c r="P39" s="45" t="s">
        <v>78</v>
      </c>
      <c r="Q39" s="45" t="s">
        <v>80</v>
      </c>
      <c r="R39" s="51"/>
      <c r="S39" s="51"/>
      <c r="T39" s="51"/>
      <c r="U39" s="51"/>
      <c r="V39" s="51"/>
      <c r="W39" s="51"/>
      <c r="X39" s="51"/>
      <c r="Y39" s="51"/>
      <c r="Z39" s="51"/>
      <c r="AA39" s="51"/>
      <c r="AB39" s="51"/>
      <c r="AC39" s="51"/>
      <c r="AD39" s="51"/>
      <c r="AE39" s="51"/>
      <c r="AF39" s="51"/>
      <c r="AG39" s="102">
        <f t="shared" si="0"/>
        <v>0</v>
      </c>
    </row>
    <row r="40" spans="1:33" ht="75" x14ac:dyDescent="0.25">
      <c r="A40" s="45" t="s">
        <v>108</v>
      </c>
      <c r="B40" s="46" t="s">
        <v>107</v>
      </c>
      <c r="C40" s="45" t="s">
        <v>113</v>
      </c>
      <c r="D40" s="45" t="s">
        <v>190</v>
      </c>
      <c r="E40" s="52" t="s">
        <v>132</v>
      </c>
      <c r="F40" s="45" t="s">
        <v>187</v>
      </c>
      <c r="G40" s="45">
        <v>0</v>
      </c>
      <c r="H40" s="56">
        <v>0.2</v>
      </c>
      <c r="I40" s="2" t="s">
        <v>193</v>
      </c>
      <c r="J40" s="4" t="s">
        <v>194</v>
      </c>
      <c r="K40" s="45" t="s">
        <v>121</v>
      </c>
      <c r="L40" s="45">
        <v>0</v>
      </c>
      <c r="M40" s="49">
        <v>2022415510025</v>
      </c>
      <c r="N40" s="45" t="s">
        <v>81</v>
      </c>
      <c r="O40" s="45" t="s">
        <v>79</v>
      </c>
      <c r="P40" s="45" t="s">
        <v>79</v>
      </c>
      <c r="Q40" s="45" t="s">
        <v>80</v>
      </c>
      <c r="R40" s="51"/>
      <c r="S40" s="51"/>
      <c r="T40" s="51"/>
      <c r="U40" s="51"/>
      <c r="V40" s="51"/>
      <c r="W40" s="51"/>
      <c r="X40" s="51"/>
      <c r="Y40" s="51"/>
      <c r="Z40" s="51"/>
      <c r="AA40" s="51"/>
      <c r="AB40" s="51"/>
      <c r="AC40" s="51"/>
      <c r="AD40" s="51"/>
      <c r="AE40" s="51"/>
      <c r="AF40" s="51"/>
      <c r="AG40" s="102">
        <f t="shared" si="0"/>
        <v>0</v>
      </c>
    </row>
    <row r="41" spans="1:33" ht="105" x14ac:dyDescent="0.25">
      <c r="A41" s="45" t="s">
        <v>108</v>
      </c>
      <c r="B41" s="46" t="s">
        <v>107</v>
      </c>
      <c r="C41" s="45" t="s">
        <v>112</v>
      </c>
      <c r="D41" s="45" t="s">
        <v>178</v>
      </c>
      <c r="E41" s="52" t="s">
        <v>132</v>
      </c>
      <c r="F41" s="45" t="s">
        <v>195</v>
      </c>
      <c r="G41" s="45">
        <v>0</v>
      </c>
      <c r="H41" s="56">
        <v>0.2</v>
      </c>
      <c r="I41" s="2" t="s">
        <v>196</v>
      </c>
      <c r="J41" s="4" t="s">
        <v>197</v>
      </c>
      <c r="K41" s="45" t="s">
        <v>121</v>
      </c>
      <c r="L41" s="45">
        <v>0</v>
      </c>
      <c r="M41" s="49">
        <v>2022415510023</v>
      </c>
      <c r="N41" s="45" t="s">
        <v>84</v>
      </c>
      <c r="O41" s="45" t="s">
        <v>82</v>
      </c>
      <c r="P41" s="45" t="s">
        <v>82</v>
      </c>
      <c r="Q41" s="45" t="s">
        <v>83</v>
      </c>
      <c r="R41" s="51"/>
      <c r="S41" s="51"/>
      <c r="T41" s="51"/>
      <c r="U41" s="51"/>
      <c r="V41" s="51">
        <v>60000000</v>
      </c>
      <c r="W41" s="51"/>
      <c r="X41" s="51"/>
      <c r="Y41" s="51"/>
      <c r="Z41" s="51"/>
      <c r="AA41" s="51"/>
      <c r="AB41" s="51"/>
      <c r="AC41" s="51"/>
      <c r="AD41" s="51"/>
      <c r="AE41" s="51"/>
      <c r="AF41" s="51"/>
      <c r="AG41" s="102">
        <f t="shared" si="0"/>
        <v>60000000</v>
      </c>
    </row>
    <row r="42" spans="1:33" ht="84" x14ac:dyDescent="0.25">
      <c r="A42" s="45" t="s">
        <v>108</v>
      </c>
      <c r="B42" s="45" t="s">
        <v>115</v>
      </c>
      <c r="C42" s="45" t="s">
        <v>114</v>
      </c>
      <c r="D42" s="45" t="s">
        <v>198</v>
      </c>
      <c r="E42" s="52" t="s">
        <v>199</v>
      </c>
      <c r="F42" s="45" t="s">
        <v>200</v>
      </c>
      <c r="G42" s="5">
        <v>0.32806000000000002</v>
      </c>
      <c r="H42" s="5">
        <v>0.32806000000000002</v>
      </c>
      <c r="I42" s="2" t="s">
        <v>201</v>
      </c>
      <c r="J42" s="2" t="s">
        <v>202</v>
      </c>
      <c r="K42" s="45" t="s">
        <v>121</v>
      </c>
      <c r="L42" s="3">
        <v>15</v>
      </c>
      <c r="M42" s="49">
        <v>2022415510007</v>
      </c>
      <c r="N42" s="45" t="s">
        <v>85</v>
      </c>
      <c r="O42" s="45" t="s">
        <v>86</v>
      </c>
      <c r="P42" s="45" t="s">
        <v>86</v>
      </c>
      <c r="Q42" s="45" t="s">
        <v>102</v>
      </c>
      <c r="R42" s="51"/>
      <c r="S42" s="51"/>
      <c r="T42" s="51"/>
      <c r="U42" s="51"/>
      <c r="V42" s="51"/>
      <c r="W42" s="51"/>
      <c r="X42" s="51"/>
      <c r="Y42" s="51"/>
      <c r="Z42" s="51"/>
      <c r="AA42" s="51">
        <v>20000000</v>
      </c>
      <c r="AB42" s="51"/>
      <c r="AC42" s="51"/>
      <c r="AD42" s="51"/>
      <c r="AE42" s="51"/>
      <c r="AF42" s="51"/>
      <c r="AG42" s="102">
        <f t="shared" si="0"/>
        <v>20000000</v>
      </c>
    </row>
    <row r="43" spans="1:33" ht="75" x14ac:dyDescent="0.25">
      <c r="A43" s="45" t="s">
        <v>108</v>
      </c>
      <c r="B43" s="45" t="s">
        <v>115</v>
      </c>
      <c r="C43" s="45" t="s">
        <v>114</v>
      </c>
      <c r="D43" s="45" t="s">
        <v>198</v>
      </c>
      <c r="E43" s="52" t="s">
        <v>199</v>
      </c>
      <c r="F43" s="45" t="s">
        <v>200</v>
      </c>
      <c r="G43" s="5">
        <v>0.32806000000000002</v>
      </c>
      <c r="H43" s="5">
        <v>0.32806000000000002</v>
      </c>
      <c r="I43" s="2" t="s">
        <v>203</v>
      </c>
      <c r="J43" s="2" t="s">
        <v>205</v>
      </c>
      <c r="K43" s="45" t="s">
        <v>121</v>
      </c>
      <c r="L43" s="3">
        <v>20</v>
      </c>
      <c r="M43" s="49">
        <v>2022415510007</v>
      </c>
      <c r="N43" s="45" t="s">
        <v>85</v>
      </c>
      <c r="O43" s="45" t="s">
        <v>87</v>
      </c>
      <c r="P43" s="45" t="s">
        <v>87</v>
      </c>
      <c r="Q43" s="45" t="s">
        <v>102</v>
      </c>
      <c r="R43" s="51"/>
      <c r="S43" s="51"/>
      <c r="T43" s="51"/>
      <c r="U43" s="51"/>
      <c r="V43" s="51"/>
      <c r="W43" s="51"/>
      <c r="X43" s="51"/>
      <c r="Y43" s="51"/>
      <c r="Z43" s="51"/>
      <c r="AA43" s="51">
        <v>20000000</v>
      </c>
      <c r="AB43" s="51"/>
      <c r="AC43" s="51"/>
      <c r="AD43" s="51"/>
      <c r="AE43" s="51"/>
      <c r="AF43" s="51"/>
      <c r="AG43" s="102">
        <f t="shared" si="0"/>
        <v>20000000</v>
      </c>
    </row>
    <row r="44" spans="1:33" ht="75" x14ac:dyDescent="0.25">
      <c r="A44" s="45" t="s">
        <v>108</v>
      </c>
      <c r="B44" s="45" t="s">
        <v>115</v>
      </c>
      <c r="C44" s="45" t="s">
        <v>114</v>
      </c>
      <c r="D44" s="45" t="s">
        <v>198</v>
      </c>
      <c r="E44" s="52" t="s">
        <v>199</v>
      </c>
      <c r="F44" s="45" t="s">
        <v>200</v>
      </c>
      <c r="G44" s="5">
        <v>0.32806000000000002</v>
      </c>
      <c r="H44" s="5">
        <v>0.32806000000000002</v>
      </c>
      <c r="I44" s="2" t="s">
        <v>134</v>
      </c>
      <c r="J44" s="2" t="s">
        <v>204</v>
      </c>
      <c r="K44" s="45" t="s">
        <v>121</v>
      </c>
      <c r="L44" s="3">
        <v>1</v>
      </c>
      <c r="M44" s="49">
        <v>2022415510007</v>
      </c>
      <c r="N44" s="45" t="s">
        <v>85</v>
      </c>
      <c r="O44" s="45" t="s">
        <v>88</v>
      </c>
      <c r="P44" s="45" t="s">
        <v>88</v>
      </c>
      <c r="Q44" s="45" t="s">
        <v>102</v>
      </c>
      <c r="R44" s="51"/>
      <c r="S44" s="51"/>
      <c r="T44" s="51"/>
      <c r="U44" s="51"/>
      <c r="V44" s="51"/>
      <c r="W44" s="51"/>
      <c r="X44" s="51"/>
      <c r="Y44" s="51"/>
      <c r="Z44" s="51"/>
      <c r="AA44" s="51">
        <v>20000000</v>
      </c>
      <c r="AB44" s="51"/>
      <c r="AC44" s="51"/>
      <c r="AD44" s="51"/>
      <c r="AE44" s="51"/>
      <c r="AF44" s="51"/>
      <c r="AG44" s="102">
        <f t="shared" si="0"/>
        <v>20000000</v>
      </c>
    </row>
    <row r="45" spans="1:33" ht="75" x14ac:dyDescent="0.25">
      <c r="A45" s="45" t="s">
        <v>108</v>
      </c>
      <c r="B45" s="45" t="s">
        <v>115</v>
      </c>
      <c r="C45" s="45" t="s">
        <v>114</v>
      </c>
      <c r="D45" s="45" t="s">
        <v>206</v>
      </c>
      <c r="E45" s="52" t="s">
        <v>199</v>
      </c>
      <c r="F45" s="45" t="s">
        <v>200</v>
      </c>
      <c r="G45" s="5">
        <v>0.32806000000000002</v>
      </c>
      <c r="H45" s="5">
        <v>0.32806000000000002</v>
      </c>
      <c r="I45" s="2" t="s">
        <v>207</v>
      </c>
      <c r="J45" s="2" t="s">
        <v>208</v>
      </c>
      <c r="K45" s="45" t="s">
        <v>121</v>
      </c>
      <c r="L45" s="3">
        <v>16</v>
      </c>
      <c r="M45" s="49">
        <v>2022415510007</v>
      </c>
      <c r="N45" s="45" t="s">
        <v>85</v>
      </c>
      <c r="O45" s="3" t="s">
        <v>89</v>
      </c>
      <c r="P45" s="3" t="s">
        <v>89</v>
      </c>
      <c r="Q45" s="45" t="s">
        <v>102</v>
      </c>
      <c r="R45" s="51"/>
      <c r="S45" s="51"/>
      <c r="T45" s="51"/>
      <c r="U45" s="51"/>
      <c r="V45" s="51"/>
      <c r="W45" s="51"/>
      <c r="X45" s="51"/>
      <c r="Y45" s="51"/>
      <c r="Z45" s="51"/>
      <c r="AA45" s="51">
        <v>10000000</v>
      </c>
      <c r="AB45" s="51"/>
      <c r="AC45" s="51"/>
      <c r="AD45" s="51"/>
      <c r="AE45" s="51"/>
      <c r="AF45" s="51"/>
      <c r="AG45" s="102">
        <f t="shared" si="0"/>
        <v>10000000</v>
      </c>
    </row>
    <row r="46" spans="1:33" ht="75" x14ac:dyDescent="0.25">
      <c r="A46" s="45" t="s">
        <v>108</v>
      </c>
      <c r="B46" s="45" t="s">
        <v>115</v>
      </c>
      <c r="C46" s="45" t="s">
        <v>114</v>
      </c>
      <c r="D46" s="45" t="s">
        <v>206</v>
      </c>
      <c r="E46" s="52" t="s">
        <v>199</v>
      </c>
      <c r="F46" s="45" t="s">
        <v>200</v>
      </c>
      <c r="G46" s="5">
        <v>0.32806000000000002</v>
      </c>
      <c r="H46" s="5">
        <v>0.32806000000000002</v>
      </c>
      <c r="I46" s="2" t="s">
        <v>207</v>
      </c>
      <c r="J46" s="2" t="s">
        <v>209</v>
      </c>
      <c r="K46" s="45" t="s">
        <v>121</v>
      </c>
      <c r="L46" s="3">
        <v>16</v>
      </c>
      <c r="M46" s="49">
        <v>2022415510007</v>
      </c>
      <c r="N46" s="45" t="s">
        <v>85</v>
      </c>
      <c r="O46" s="3" t="s">
        <v>90</v>
      </c>
      <c r="P46" s="3" t="s">
        <v>90</v>
      </c>
      <c r="Q46" s="45" t="s">
        <v>102</v>
      </c>
      <c r="R46" s="51"/>
      <c r="S46" s="51"/>
      <c r="T46" s="51"/>
      <c r="U46" s="51"/>
      <c r="V46" s="51"/>
      <c r="W46" s="51"/>
      <c r="X46" s="51"/>
      <c r="Y46" s="51"/>
      <c r="Z46" s="51"/>
      <c r="AA46" s="57">
        <v>1000</v>
      </c>
      <c r="AB46" s="51"/>
      <c r="AC46" s="51"/>
      <c r="AD46" s="51"/>
      <c r="AE46" s="51"/>
      <c r="AF46" s="51"/>
      <c r="AG46" s="102">
        <f t="shared" si="0"/>
        <v>1000</v>
      </c>
    </row>
    <row r="47" spans="1:33" ht="75" x14ac:dyDescent="0.25">
      <c r="A47" s="45" t="s">
        <v>108</v>
      </c>
      <c r="B47" s="45" t="s">
        <v>115</v>
      </c>
      <c r="C47" s="45" t="s">
        <v>114</v>
      </c>
      <c r="D47" s="45" t="s">
        <v>206</v>
      </c>
      <c r="E47" s="52" t="s">
        <v>199</v>
      </c>
      <c r="F47" s="45" t="s">
        <v>200</v>
      </c>
      <c r="G47" s="5">
        <v>0.32806000000000002</v>
      </c>
      <c r="H47" s="5">
        <v>0.32806000000000002</v>
      </c>
      <c r="I47" s="2" t="s">
        <v>207</v>
      </c>
      <c r="J47" s="2" t="s">
        <v>209</v>
      </c>
      <c r="K47" s="45" t="s">
        <v>121</v>
      </c>
      <c r="L47" s="3">
        <v>16</v>
      </c>
      <c r="M47" s="49">
        <v>2022415510007</v>
      </c>
      <c r="N47" s="45" t="s">
        <v>85</v>
      </c>
      <c r="O47" s="3" t="s">
        <v>91</v>
      </c>
      <c r="P47" s="3" t="s">
        <v>91</v>
      </c>
      <c r="Q47" s="45" t="s">
        <v>102</v>
      </c>
      <c r="R47" s="51"/>
      <c r="S47" s="51"/>
      <c r="T47" s="51"/>
      <c r="U47" s="51"/>
      <c r="V47" s="51"/>
      <c r="W47" s="51"/>
      <c r="X47" s="51"/>
      <c r="Y47" s="51"/>
      <c r="Z47" s="51"/>
      <c r="AA47" s="51">
        <v>10000000</v>
      </c>
      <c r="AB47" s="51"/>
      <c r="AC47" s="51"/>
      <c r="AD47" s="51"/>
      <c r="AE47" s="51"/>
      <c r="AF47" s="51"/>
      <c r="AG47" s="102">
        <f t="shared" si="0"/>
        <v>10000000</v>
      </c>
    </row>
    <row r="48" spans="1:33" ht="75" x14ac:dyDescent="0.25">
      <c r="A48" s="45" t="s">
        <v>108</v>
      </c>
      <c r="B48" s="45" t="s">
        <v>115</v>
      </c>
      <c r="C48" s="45" t="s">
        <v>114</v>
      </c>
      <c r="D48" s="45" t="s">
        <v>206</v>
      </c>
      <c r="E48" s="52" t="s">
        <v>199</v>
      </c>
      <c r="F48" s="45" t="s">
        <v>200</v>
      </c>
      <c r="G48" s="5">
        <v>0.32806000000000002</v>
      </c>
      <c r="H48" s="5">
        <v>0.32806000000000002</v>
      </c>
      <c r="I48" s="2" t="s">
        <v>207</v>
      </c>
      <c r="J48" s="2" t="s">
        <v>209</v>
      </c>
      <c r="K48" s="45" t="s">
        <v>121</v>
      </c>
      <c r="L48" s="3">
        <v>16</v>
      </c>
      <c r="M48" s="49">
        <v>2022415510007</v>
      </c>
      <c r="N48" s="45" t="s">
        <v>85</v>
      </c>
      <c r="O48" s="3" t="s">
        <v>92</v>
      </c>
      <c r="P48" s="3" t="s">
        <v>92</v>
      </c>
      <c r="Q48" s="45" t="s">
        <v>102</v>
      </c>
      <c r="R48" s="51"/>
      <c r="S48" s="51"/>
      <c r="T48" s="51"/>
      <c r="U48" s="51"/>
      <c r="V48" s="51"/>
      <c r="W48" s="51"/>
      <c r="X48" s="51"/>
      <c r="Y48" s="51"/>
      <c r="Z48" s="51"/>
      <c r="AA48" s="51">
        <v>10000000</v>
      </c>
      <c r="AB48" s="51"/>
      <c r="AC48" s="51"/>
      <c r="AD48" s="51"/>
      <c r="AE48" s="51"/>
      <c r="AF48" s="51"/>
      <c r="AG48" s="102">
        <f t="shared" si="0"/>
        <v>10000000</v>
      </c>
    </row>
    <row r="49" spans="1:33" ht="75" x14ac:dyDescent="0.25">
      <c r="A49" s="45" t="s">
        <v>108</v>
      </c>
      <c r="B49" s="45" t="s">
        <v>115</v>
      </c>
      <c r="C49" s="45" t="s">
        <v>114</v>
      </c>
      <c r="D49" s="45" t="s">
        <v>210</v>
      </c>
      <c r="E49" s="52" t="s">
        <v>199</v>
      </c>
      <c r="F49" s="45" t="s">
        <v>200</v>
      </c>
      <c r="G49" s="5">
        <v>0.32806000000000002</v>
      </c>
      <c r="H49" s="5">
        <v>0.32806000000000002</v>
      </c>
      <c r="I49" s="2" t="s">
        <v>165</v>
      </c>
      <c r="J49" s="2" t="s">
        <v>211</v>
      </c>
      <c r="K49" s="2" t="s">
        <v>212</v>
      </c>
      <c r="L49" s="2">
        <v>16</v>
      </c>
      <c r="M49" s="49">
        <v>2022415510007</v>
      </c>
      <c r="N49" s="45" t="s">
        <v>85</v>
      </c>
      <c r="O49" s="3" t="s">
        <v>93</v>
      </c>
      <c r="P49" s="3" t="s">
        <v>93</v>
      </c>
      <c r="Q49" s="45" t="s">
        <v>102</v>
      </c>
      <c r="R49" s="51"/>
      <c r="S49" s="51"/>
      <c r="T49" s="51"/>
      <c r="U49" s="51"/>
      <c r="V49" s="51"/>
      <c r="W49" s="51"/>
      <c r="X49" s="51"/>
      <c r="Y49" s="51"/>
      <c r="Z49" s="51"/>
      <c r="AA49" s="57">
        <v>1000</v>
      </c>
      <c r="AB49" s="51"/>
      <c r="AC49" s="51"/>
      <c r="AD49" s="51"/>
      <c r="AE49" s="51"/>
      <c r="AF49" s="51"/>
      <c r="AG49" s="102">
        <f t="shared" si="0"/>
        <v>1000</v>
      </c>
    </row>
    <row r="50" spans="1:33" ht="75" x14ac:dyDescent="0.25">
      <c r="A50" s="45" t="s">
        <v>108</v>
      </c>
      <c r="B50" s="45" t="s">
        <v>115</v>
      </c>
      <c r="C50" s="45" t="s">
        <v>114</v>
      </c>
      <c r="D50" s="45" t="s">
        <v>210</v>
      </c>
      <c r="E50" s="52" t="s">
        <v>199</v>
      </c>
      <c r="F50" s="45" t="s">
        <v>200</v>
      </c>
      <c r="G50" s="5">
        <v>0.32806000000000002</v>
      </c>
      <c r="H50" s="5">
        <v>0.32806000000000002</v>
      </c>
      <c r="I50" s="2" t="s">
        <v>207</v>
      </c>
      <c r="J50" s="2" t="s">
        <v>213</v>
      </c>
      <c r="K50" s="2" t="s">
        <v>212</v>
      </c>
      <c r="L50" s="2">
        <v>0</v>
      </c>
      <c r="M50" s="49">
        <v>2022415510007</v>
      </c>
      <c r="N50" s="45" t="s">
        <v>85</v>
      </c>
      <c r="O50" s="3" t="s">
        <v>94</v>
      </c>
      <c r="P50" s="3" t="s">
        <v>94</v>
      </c>
      <c r="Q50" s="45" t="s">
        <v>102</v>
      </c>
      <c r="R50" s="51"/>
      <c r="S50" s="51"/>
      <c r="T50" s="51"/>
      <c r="U50" s="51"/>
      <c r="V50" s="51"/>
      <c r="W50" s="51"/>
      <c r="X50" s="51"/>
      <c r="Y50" s="51"/>
      <c r="Z50" s="51"/>
      <c r="AA50" s="57">
        <v>1000</v>
      </c>
      <c r="AB50" s="51"/>
      <c r="AC50" s="51"/>
      <c r="AD50" s="51"/>
      <c r="AE50" s="51"/>
      <c r="AF50" s="51"/>
      <c r="AG50" s="102">
        <f t="shared" si="0"/>
        <v>1000</v>
      </c>
    </row>
    <row r="51" spans="1:33" ht="84" x14ac:dyDescent="0.25">
      <c r="A51" s="45" t="s">
        <v>108</v>
      </c>
      <c r="B51" s="45" t="s">
        <v>115</v>
      </c>
      <c r="C51" s="45" t="s">
        <v>114</v>
      </c>
      <c r="D51" s="45" t="s">
        <v>210</v>
      </c>
      <c r="E51" s="52" t="s">
        <v>199</v>
      </c>
      <c r="F51" s="45" t="s">
        <v>200</v>
      </c>
      <c r="G51" s="5">
        <v>0.32806000000000002</v>
      </c>
      <c r="H51" s="5">
        <v>0.32806000000000002</v>
      </c>
      <c r="I51" s="2" t="s">
        <v>214</v>
      </c>
      <c r="J51" s="2" t="s">
        <v>215</v>
      </c>
      <c r="K51" s="2" t="s">
        <v>212</v>
      </c>
      <c r="L51" s="2">
        <v>16</v>
      </c>
      <c r="M51" s="49">
        <v>2022415510007</v>
      </c>
      <c r="N51" s="45" t="s">
        <v>85</v>
      </c>
      <c r="O51" s="3" t="s">
        <v>95</v>
      </c>
      <c r="P51" s="3" t="s">
        <v>95</v>
      </c>
      <c r="Q51" s="45" t="s">
        <v>102</v>
      </c>
      <c r="R51" s="51"/>
      <c r="S51" s="51"/>
      <c r="T51" s="51"/>
      <c r="U51" s="51"/>
      <c r="V51" s="51"/>
      <c r="W51" s="51"/>
      <c r="X51" s="51"/>
      <c r="Y51" s="51"/>
      <c r="Z51" s="51"/>
      <c r="AA51" s="51">
        <v>128000000</v>
      </c>
      <c r="AB51" s="51"/>
      <c r="AC51" s="51"/>
      <c r="AD51" s="51"/>
      <c r="AE51" s="51"/>
      <c r="AF51" s="51"/>
      <c r="AG51" s="102">
        <f t="shared" si="0"/>
        <v>128000000</v>
      </c>
    </row>
    <row r="52" spans="1:33" ht="75" x14ac:dyDescent="0.25">
      <c r="A52" s="45" t="s">
        <v>108</v>
      </c>
      <c r="B52" s="45" t="s">
        <v>115</v>
      </c>
      <c r="C52" s="45" t="s">
        <v>114</v>
      </c>
      <c r="D52" s="45" t="s">
        <v>210</v>
      </c>
      <c r="E52" s="52" t="s">
        <v>199</v>
      </c>
      <c r="F52" s="45" t="s">
        <v>200</v>
      </c>
      <c r="G52" s="5">
        <v>0.32806000000000002</v>
      </c>
      <c r="H52" s="5">
        <v>0.32806000000000002</v>
      </c>
      <c r="I52" s="2" t="s">
        <v>216</v>
      </c>
      <c r="J52" s="2" t="s">
        <v>217</v>
      </c>
      <c r="K52" s="2" t="s">
        <v>212</v>
      </c>
      <c r="L52" s="2">
        <v>10</v>
      </c>
      <c r="M52" s="49">
        <v>2022415510007</v>
      </c>
      <c r="N52" s="45" t="s">
        <v>85</v>
      </c>
      <c r="O52" s="3" t="s">
        <v>96</v>
      </c>
      <c r="P52" s="3" t="s">
        <v>96</v>
      </c>
      <c r="Q52" s="45" t="s">
        <v>102</v>
      </c>
      <c r="R52" s="51"/>
      <c r="S52" s="51"/>
      <c r="T52" s="51"/>
      <c r="U52" s="51"/>
      <c r="V52" s="51"/>
      <c r="W52" s="51"/>
      <c r="X52" s="51"/>
      <c r="Y52" s="51"/>
      <c r="Z52" s="51"/>
      <c r="AA52" s="57">
        <v>1000</v>
      </c>
      <c r="AB52" s="51"/>
      <c r="AC52" s="51"/>
      <c r="AD52" s="51"/>
      <c r="AE52" s="51"/>
      <c r="AF52" s="51"/>
      <c r="AG52" s="102">
        <f t="shared" si="0"/>
        <v>1000</v>
      </c>
    </row>
    <row r="53" spans="1:33" ht="75" x14ac:dyDescent="0.25">
      <c r="A53" s="45" t="s">
        <v>108</v>
      </c>
      <c r="B53" s="45" t="s">
        <v>115</v>
      </c>
      <c r="C53" s="45" t="s">
        <v>114</v>
      </c>
      <c r="D53" s="45" t="s">
        <v>210</v>
      </c>
      <c r="E53" s="52" t="s">
        <v>199</v>
      </c>
      <c r="F53" s="45" t="s">
        <v>200</v>
      </c>
      <c r="G53" s="5">
        <v>0.32806000000000002</v>
      </c>
      <c r="H53" s="5">
        <v>0.32806000000000002</v>
      </c>
      <c r="I53" s="2" t="s">
        <v>218</v>
      </c>
      <c r="J53" s="2" t="s">
        <v>219</v>
      </c>
      <c r="K53" s="2" t="s">
        <v>212</v>
      </c>
      <c r="L53" s="2">
        <v>12</v>
      </c>
      <c r="M53" s="49">
        <v>2022415510007</v>
      </c>
      <c r="N53" s="45" t="s">
        <v>85</v>
      </c>
      <c r="O53" s="3" t="s">
        <v>97</v>
      </c>
      <c r="P53" s="3" t="s">
        <v>97</v>
      </c>
      <c r="Q53" s="45" t="s">
        <v>102</v>
      </c>
      <c r="R53" s="51"/>
      <c r="S53" s="51"/>
      <c r="T53" s="51"/>
      <c r="U53" s="51"/>
      <c r="V53" s="51"/>
      <c r="W53" s="51"/>
      <c r="X53" s="51"/>
      <c r="Y53" s="51"/>
      <c r="Z53" s="51"/>
      <c r="AA53" s="51">
        <v>18000000</v>
      </c>
      <c r="AB53" s="51"/>
      <c r="AC53" s="51"/>
      <c r="AD53" s="51"/>
      <c r="AE53" s="51"/>
      <c r="AF53" s="51"/>
      <c r="AG53" s="102">
        <f t="shared" si="0"/>
        <v>18000000</v>
      </c>
    </row>
    <row r="54" spans="1:33" ht="75" x14ac:dyDescent="0.25">
      <c r="A54" s="45" t="s">
        <v>108</v>
      </c>
      <c r="B54" s="45" t="s">
        <v>115</v>
      </c>
      <c r="C54" s="45" t="s">
        <v>114</v>
      </c>
      <c r="D54" s="45" t="s">
        <v>220</v>
      </c>
      <c r="E54" s="52" t="s">
        <v>199</v>
      </c>
      <c r="F54" s="45" t="s">
        <v>200</v>
      </c>
      <c r="G54" s="5">
        <v>0.32806000000000002</v>
      </c>
      <c r="H54" s="5">
        <v>0.32806000000000002</v>
      </c>
      <c r="I54" s="2" t="s">
        <v>221</v>
      </c>
      <c r="J54" s="2" t="s">
        <v>222</v>
      </c>
      <c r="K54" s="2" t="s">
        <v>212</v>
      </c>
      <c r="L54" s="2">
        <v>2</v>
      </c>
      <c r="M54" s="49">
        <v>2022415510007</v>
      </c>
      <c r="N54" s="45" t="s">
        <v>85</v>
      </c>
      <c r="O54" s="3" t="s">
        <v>98</v>
      </c>
      <c r="P54" s="3" t="s">
        <v>98</v>
      </c>
      <c r="Q54" s="45" t="s">
        <v>102</v>
      </c>
      <c r="R54" s="51"/>
      <c r="S54" s="51"/>
      <c r="T54" s="51"/>
      <c r="U54" s="51"/>
      <c r="V54" s="51"/>
      <c r="W54" s="51"/>
      <c r="X54" s="51"/>
      <c r="Y54" s="51"/>
      <c r="Z54" s="51"/>
      <c r="AA54" s="57">
        <v>1000</v>
      </c>
      <c r="AB54" s="51"/>
      <c r="AC54" s="51"/>
      <c r="AD54" s="51"/>
      <c r="AE54" s="51"/>
      <c r="AF54" s="51"/>
      <c r="AG54" s="102">
        <f t="shared" si="0"/>
        <v>1000</v>
      </c>
    </row>
    <row r="55" spans="1:33" ht="75" x14ac:dyDescent="0.25">
      <c r="A55" s="45" t="s">
        <v>108</v>
      </c>
      <c r="B55" s="45" t="s">
        <v>115</v>
      </c>
      <c r="C55" s="45" t="s">
        <v>114</v>
      </c>
      <c r="D55" s="45" t="s">
        <v>220</v>
      </c>
      <c r="E55" s="52" t="s">
        <v>199</v>
      </c>
      <c r="F55" s="45" t="s">
        <v>200</v>
      </c>
      <c r="G55" s="5">
        <v>0.32806000000000002</v>
      </c>
      <c r="H55" s="5">
        <v>0.32806000000000002</v>
      </c>
      <c r="I55" s="2" t="s">
        <v>223</v>
      </c>
      <c r="J55" s="2" t="s">
        <v>224</v>
      </c>
      <c r="K55" s="2" t="s">
        <v>212</v>
      </c>
      <c r="L55" s="2">
        <v>16</v>
      </c>
      <c r="M55" s="49">
        <v>2022415510007</v>
      </c>
      <c r="N55" s="45" t="s">
        <v>85</v>
      </c>
      <c r="O55" s="3" t="s">
        <v>99</v>
      </c>
      <c r="P55" s="3" t="s">
        <v>99</v>
      </c>
      <c r="Q55" s="45" t="s">
        <v>102</v>
      </c>
      <c r="R55" s="51"/>
      <c r="S55" s="51"/>
      <c r="T55" s="51"/>
      <c r="U55" s="51"/>
      <c r="V55" s="51"/>
      <c r="W55" s="51"/>
      <c r="X55" s="51"/>
      <c r="Y55" s="51"/>
      <c r="Z55" s="51"/>
      <c r="AA55" s="51">
        <v>600000000</v>
      </c>
      <c r="AB55" s="51"/>
      <c r="AC55" s="51"/>
      <c r="AD55" s="51"/>
      <c r="AE55" s="51"/>
      <c r="AF55" s="51"/>
      <c r="AG55" s="102">
        <f t="shared" si="0"/>
        <v>600000000</v>
      </c>
    </row>
    <row r="56" spans="1:33" ht="75" x14ac:dyDescent="0.25">
      <c r="A56" s="45" t="s">
        <v>108</v>
      </c>
      <c r="B56" s="45" t="s">
        <v>115</v>
      </c>
      <c r="C56" s="45" t="s">
        <v>114</v>
      </c>
      <c r="D56" s="45" t="s">
        <v>225</v>
      </c>
      <c r="E56" s="52" t="s">
        <v>199</v>
      </c>
      <c r="F56" s="45" t="s">
        <v>200</v>
      </c>
      <c r="G56" s="5">
        <v>0.32806000000000002</v>
      </c>
      <c r="H56" s="5">
        <v>0.32806000000000002</v>
      </c>
      <c r="I56" s="2" t="s">
        <v>226</v>
      </c>
      <c r="J56" s="2" t="s">
        <v>227</v>
      </c>
      <c r="K56" s="2" t="s">
        <v>212</v>
      </c>
      <c r="L56" s="2">
        <v>2</v>
      </c>
      <c r="M56" s="49">
        <v>2022415510007</v>
      </c>
      <c r="N56" s="45" t="s">
        <v>85</v>
      </c>
      <c r="O56" s="3" t="s">
        <v>100</v>
      </c>
      <c r="P56" s="3" t="s">
        <v>100</v>
      </c>
      <c r="Q56" s="45" t="s">
        <v>102</v>
      </c>
      <c r="R56" s="51"/>
      <c r="S56" s="51"/>
      <c r="T56" s="51"/>
      <c r="U56" s="51"/>
      <c r="V56" s="51"/>
      <c r="W56" s="51"/>
      <c r="X56" s="51"/>
      <c r="Y56" s="51"/>
      <c r="Z56" s="51"/>
      <c r="AA56" s="51">
        <v>7000000</v>
      </c>
      <c r="AB56" s="51"/>
      <c r="AC56" s="51"/>
      <c r="AD56" s="51"/>
      <c r="AE56" s="51"/>
      <c r="AF56" s="51"/>
      <c r="AG56" s="102">
        <f t="shared" si="0"/>
        <v>7000000</v>
      </c>
    </row>
    <row r="57" spans="1:33" ht="42" customHeight="1" x14ac:dyDescent="0.25">
      <c r="A57" s="45" t="s">
        <v>108</v>
      </c>
      <c r="B57" s="45" t="s">
        <v>115</v>
      </c>
      <c r="C57" s="45" t="s">
        <v>114</v>
      </c>
      <c r="D57" s="45" t="s">
        <v>225</v>
      </c>
      <c r="E57" s="52" t="s">
        <v>199</v>
      </c>
      <c r="F57" s="45" t="s">
        <v>200</v>
      </c>
      <c r="G57" s="5">
        <v>0.32806000000000002</v>
      </c>
      <c r="H57" s="5">
        <v>0.32806000000000002</v>
      </c>
      <c r="I57" s="2" t="s">
        <v>226</v>
      </c>
      <c r="J57" s="2" t="s">
        <v>228</v>
      </c>
      <c r="K57" s="2" t="s">
        <v>212</v>
      </c>
      <c r="L57" s="2">
        <v>17</v>
      </c>
      <c r="M57" s="49">
        <v>2022415510007</v>
      </c>
      <c r="N57" s="45" t="s">
        <v>85</v>
      </c>
      <c r="O57" s="3" t="s">
        <v>101</v>
      </c>
      <c r="P57" s="3" t="s">
        <v>101</v>
      </c>
      <c r="Q57" s="45" t="s">
        <v>102</v>
      </c>
      <c r="R57" s="51"/>
      <c r="S57" s="51"/>
      <c r="T57" s="51"/>
      <c r="U57" s="51"/>
      <c r="V57" s="51"/>
      <c r="W57" s="51"/>
      <c r="X57" s="51"/>
      <c r="Y57" s="51"/>
      <c r="Z57" s="51"/>
      <c r="AA57" s="57">
        <v>1000</v>
      </c>
      <c r="AB57" s="51"/>
      <c r="AC57" s="51"/>
      <c r="AD57" s="51"/>
      <c r="AE57" s="51"/>
      <c r="AF57" s="51"/>
      <c r="AG57" s="102">
        <f t="shared" si="0"/>
        <v>1000</v>
      </c>
    </row>
    <row r="58" spans="1:33" ht="75" x14ac:dyDescent="0.25">
      <c r="A58" s="45" t="s">
        <v>108</v>
      </c>
      <c r="B58" s="45" t="s">
        <v>115</v>
      </c>
      <c r="C58" s="45" t="s">
        <v>114</v>
      </c>
      <c r="D58" s="45" t="s">
        <v>225</v>
      </c>
      <c r="E58" s="52" t="s">
        <v>199</v>
      </c>
      <c r="F58" s="45" t="s">
        <v>200</v>
      </c>
      <c r="G58" s="5">
        <v>0.32806000000000002</v>
      </c>
      <c r="H58" s="5">
        <v>0.32806000000000002</v>
      </c>
      <c r="I58" s="2" t="s">
        <v>226</v>
      </c>
      <c r="J58" s="2" t="s">
        <v>229</v>
      </c>
      <c r="K58" s="2" t="s">
        <v>212</v>
      </c>
      <c r="L58" s="2">
        <v>16</v>
      </c>
      <c r="M58" s="49">
        <v>2022415510007</v>
      </c>
      <c r="N58" s="45" t="s">
        <v>85</v>
      </c>
      <c r="O58" s="3" t="s">
        <v>103</v>
      </c>
      <c r="P58" s="3" t="s">
        <v>103</v>
      </c>
      <c r="Q58" s="45" t="s">
        <v>102</v>
      </c>
      <c r="R58" s="51"/>
      <c r="S58" s="51"/>
      <c r="T58" s="51"/>
      <c r="U58" s="51"/>
      <c r="V58" s="51"/>
      <c r="W58" s="51"/>
      <c r="X58" s="51"/>
      <c r="Y58" s="51"/>
      <c r="Z58" s="51"/>
      <c r="AA58" s="57">
        <v>1000</v>
      </c>
      <c r="AB58" s="51"/>
      <c r="AC58" s="51"/>
      <c r="AD58" s="51"/>
      <c r="AE58" s="51"/>
      <c r="AF58" s="51"/>
      <c r="AG58" s="102">
        <f t="shared" si="0"/>
        <v>1000</v>
      </c>
    </row>
    <row r="59" spans="1:33" ht="75" x14ac:dyDescent="0.25">
      <c r="A59" s="45" t="s">
        <v>108</v>
      </c>
      <c r="B59" s="45" t="s">
        <v>115</v>
      </c>
      <c r="C59" s="45" t="s">
        <v>114</v>
      </c>
      <c r="D59" s="45" t="s">
        <v>232</v>
      </c>
      <c r="E59" s="52" t="s">
        <v>199</v>
      </c>
      <c r="F59" s="45" t="s">
        <v>200</v>
      </c>
      <c r="G59" s="5">
        <v>0.32806000000000002</v>
      </c>
      <c r="H59" s="5">
        <v>0.32806000000000002</v>
      </c>
      <c r="I59" s="2" t="s">
        <v>230</v>
      </c>
      <c r="J59" s="2" t="s">
        <v>231</v>
      </c>
      <c r="K59" s="2" t="s">
        <v>212</v>
      </c>
      <c r="L59" s="2">
        <v>1</v>
      </c>
      <c r="M59" s="49">
        <v>2022415510007</v>
      </c>
      <c r="N59" s="45" t="s">
        <v>85</v>
      </c>
      <c r="O59" s="3" t="s">
        <v>104</v>
      </c>
      <c r="P59" s="3" t="s">
        <v>104</v>
      </c>
      <c r="Q59" s="45" t="s">
        <v>102</v>
      </c>
      <c r="R59" s="51"/>
      <c r="S59" s="51"/>
      <c r="T59" s="51"/>
      <c r="U59" s="51"/>
      <c r="V59" s="51"/>
      <c r="W59" s="51"/>
      <c r="X59" s="51"/>
      <c r="Y59" s="51"/>
      <c r="Z59" s="51"/>
      <c r="AA59" s="51">
        <v>20000000</v>
      </c>
      <c r="AB59" s="51"/>
      <c r="AC59" s="51"/>
      <c r="AD59" s="51"/>
      <c r="AE59" s="51"/>
      <c r="AF59" s="51"/>
      <c r="AG59" s="102">
        <f t="shared" si="0"/>
        <v>20000000</v>
      </c>
    </row>
    <row r="60" spans="1:33" ht="90" x14ac:dyDescent="0.25">
      <c r="A60" s="45" t="s">
        <v>108</v>
      </c>
      <c r="B60" s="45" t="s">
        <v>115</v>
      </c>
      <c r="C60" s="45" t="s">
        <v>114</v>
      </c>
      <c r="D60" s="45" t="s">
        <v>232</v>
      </c>
      <c r="E60" s="52" t="s">
        <v>199</v>
      </c>
      <c r="F60" s="45" t="s">
        <v>200</v>
      </c>
      <c r="G60" s="5">
        <v>0.32806000000000002</v>
      </c>
      <c r="H60" s="5">
        <v>0.32806000000000002</v>
      </c>
      <c r="I60" s="2" t="s">
        <v>233</v>
      </c>
      <c r="J60" s="2" t="s">
        <v>234</v>
      </c>
      <c r="K60" s="2" t="s">
        <v>212</v>
      </c>
      <c r="L60" s="2">
        <v>20</v>
      </c>
      <c r="M60" s="49">
        <v>2022415510007</v>
      </c>
      <c r="N60" s="45" t="s">
        <v>85</v>
      </c>
      <c r="O60" s="45" t="s">
        <v>105</v>
      </c>
      <c r="P60" s="45" t="s">
        <v>105</v>
      </c>
      <c r="Q60" s="45" t="s">
        <v>102</v>
      </c>
      <c r="R60" s="58"/>
      <c r="S60" s="58"/>
      <c r="T60" s="58"/>
      <c r="U60" s="58"/>
      <c r="V60" s="58"/>
      <c r="W60" s="58"/>
      <c r="X60" s="58"/>
      <c r="Y60" s="58"/>
      <c r="Z60" s="58"/>
      <c r="AA60" s="57">
        <v>1000</v>
      </c>
      <c r="AB60" s="58"/>
      <c r="AC60" s="58"/>
      <c r="AD60" s="58"/>
      <c r="AE60" s="58"/>
      <c r="AF60" s="58"/>
      <c r="AG60" s="102">
        <f t="shared" si="0"/>
        <v>1000</v>
      </c>
    </row>
    <row r="61" spans="1:33" ht="75" x14ac:dyDescent="0.25">
      <c r="A61" s="45" t="s">
        <v>108</v>
      </c>
      <c r="B61" s="45" t="s">
        <v>115</v>
      </c>
      <c r="C61" s="45" t="s">
        <v>114</v>
      </c>
      <c r="D61" s="45" t="s">
        <v>237</v>
      </c>
      <c r="E61" s="52" t="s">
        <v>199</v>
      </c>
      <c r="F61" s="45" t="s">
        <v>200</v>
      </c>
      <c r="G61" s="5">
        <v>0.32806000000000002</v>
      </c>
      <c r="H61" s="5">
        <v>0.32806000000000002</v>
      </c>
      <c r="I61" s="2" t="s">
        <v>235</v>
      </c>
      <c r="J61" s="2" t="s">
        <v>236</v>
      </c>
      <c r="K61" s="2" t="s">
        <v>212</v>
      </c>
      <c r="L61" s="2">
        <v>16</v>
      </c>
      <c r="M61" s="49">
        <v>2022415510007</v>
      </c>
      <c r="N61" s="45" t="s">
        <v>85</v>
      </c>
      <c r="O61" s="45" t="s">
        <v>106</v>
      </c>
      <c r="P61" s="45" t="s">
        <v>106</v>
      </c>
      <c r="Q61" s="45" t="s">
        <v>102</v>
      </c>
      <c r="R61" s="58"/>
      <c r="S61" s="58"/>
      <c r="T61" s="58"/>
      <c r="U61" s="58"/>
      <c r="V61" s="58"/>
      <c r="W61" s="58"/>
      <c r="X61" s="58"/>
      <c r="Y61" s="58"/>
      <c r="Z61" s="58"/>
      <c r="AA61" s="57">
        <v>1000</v>
      </c>
      <c r="AB61" s="58"/>
      <c r="AC61" s="58"/>
      <c r="AD61" s="58"/>
      <c r="AE61" s="58"/>
      <c r="AF61" s="58"/>
      <c r="AG61" s="102">
        <f t="shared" si="0"/>
        <v>1000</v>
      </c>
    </row>
    <row r="62" spans="1:33" ht="105" x14ac:dyDescent="0.25">
      <c r="A62" s="45" t="s">
        <v>108</v>
      </c>
      <c r="B62" s="45" t="s">
        <v>115</v>
      </c>
      <c r="C62" s="45" t="s">
        <v>246</v>
      </c>
      <c r="D62" s="52" t="s">
        <v>247</v>
      </c>
      <c r="E62" s="52" t="s">
        <v>199</v>
      </c>
      <c r="F62" s="2" t="s">
        <v>248</v>
      </c>
      <c r="G62" s="5">
        <v>0.29064000000000001</v>
      </c>
      <c r="H62" s="5">
        <v>0.29064000000000001</v>
      </c>
      <c r="I62" s="2" t="s">
        <v>249</v>
      </c>
      <c r="J62" s="2" t="s">
        <v>250</v>
      </c>
      <c r="K62" s="2" t="s">
        <v>212</v>
      </c>
      <c r="L62" s="2">
        <v>14250</v>
      </c>
      <c r="M62" s="49">
        <v>2022415510008</v>
      </c>
      <c r="N62" s="45" t="s">
        <v>238</v>
      </c>
      <c r="O62" s="45" t="s">
        <v>239</v>
      </c>
      <c r="P62" s="45" t="s">
        <v>239</v>
      </c>
      <c r="Q62" s="45" t="s">
        <v>102</v>
      </c>
      <c r="R62" s="58"/>
      <c r="S62" s="58"/>
      <c r="T62" s="58"/>
      <c r="U62" s="58"/>
      <c r="V62" s="58"/>
      <c r="W62" s="58"/>
      <c r="X62" s="58"/>
      <c r="Y62" s="58"/>
      <c r="Z62" s="58"/>
      <c r="AA62" s="59">
        <v>1000</v>
      </c>
      <c r="AB62" s="58"/>
      <c r="AC62" s="58"/>
      <c r="AD62" s="58"/>
      <c r="AE62" s="58"/>
      <c r="AF62" s="58"/>
      <c r="AG62" s="102">
        <f t="shared" si="0"/>
        <v>1000</v>
      </c>
    </row>
    <row r="63" spans="1:33" ht="75" x14ac:dyDescent="0.25">
      <c r="A63" s="45" t="s">
        <v>108</v>
      </c>
      <c r="B63" s="45" t="s">
        <v>115</v>
      </c>
      <c r="C63" s="45" t="s">
        <v>246</v>
      </c>
      <c r="D63" s="45" t="s">
        <v>253</v>
      </c>
      <c r="E63" s="52" t="s">
        <v>199</v>
      </c>
      <c r="F63" s="2" t="s">
        <v>248</v>
      </c>
      <c r="G63" s="5">
        <v>0.29064000000000001</v>
      </c>
      <c r="H63" s="5">
        <v>0.29064000000000001</v>
      </c>
      <c r="I63" s="2" t="s">
        <v>251</v>
      </c>
      <c r="J63" s="2" t="s">
        <v>252</v>
      </c>
      <c r="K63" s="2" t="s">
        <v>212</v>
      </c>
      <c r="L63" s="2">
        <v>12285</v>
      </c>
      <c r="M63" s="49">
        <v>2022415510008</v>
      </c>
      <c r="N63" s="45" t="s">
        <v>238</v>
      </c>
      <c r="O63" s="45" t="s">
        <v>240</v>
      </c>
      <c r="P63" s="45" t="s">
        <v>240</v>
      </c>
      <c r="Q63" s="45" t="s">
        <v>102</v>
      </c>
      <c r="R63" s="58"/>
      <c r="S63" s="58"/>
      <c r="T63" s="58"/>
      <c r="U63" s="58"/>
      <c r="V63" s="58"/>
      <c r="W63" s="58">
        <v>600000000</v>
      </c>
      <c r="X63" s="58"/>
      <c r="Y63" s="58"/>
      <c r="Z63" s="58"/>
      <c r="AA63" s="57"/>
      <c r="AB63" s="58"/>
      <c r="AC63" s="58"/>
      <c r="AD63" s="58"/>
      <c r="AE63" s="58"/>
      <c r="AF63" s="58"/>
      <c r="AG63" s="102">
        <f t="shared" si="0"/>
        <v>600000000</v>
      </c>
    </row>
    <row r="64" spans="1:33" ht="75" x14ac:dyDescent="0.25">
      <c r="A64" s="45" t="s">
        <v>108</v>
      </c>
      <c r="B64" s="45" t="s">
        <v>115</v>
      </c>
      <c r="C64" s="45" t="s">
        <v>246</v>
      </c>
      <c r="D64" s="45" t="s">
        <v>254</v>
      </c>
      <c r="E64" s="52" t="s">
        <v>199</v>
      </c>
      <c r="F64" s="2" t="s">
        <v>248</v>
      </c>
      <c r="G64" s="5">
        <v>0.29064000000000001</v>
      </c>
      <c r="H64" s="5">
        <v>0.29064000000000001</v>
      </c>
      <c r="I64" s="2" t="s">
        <v>255</v>
      </c>
      <c r="J64" s="2" t="s">
        <v>256</v>
      </c>
      <c r="K64" s="2" t="s">
        <v>212</v>
      </c>
      <c r="L64" s="2">
        <v>80</v>
      </c>
      <c r="M64" s="49">
        <v>2022415510008</v>
      </c>
      <c r="N64" s="45" t="s">
        <v>238</v>
      </c>
      <c r="O64" s="45" t="s">
        <v>241</v>
      </c>
      <c r="P64" s="45" t="s">
        <v>241</v>
      </c>
      <c r="Q64" s="45" t="s">
        <v>102</v>
      </c>
      <c r="R64" s="58"/>
      <c r="S64" s="58"/>
      <c r="T64" s="58"/>
      <c r="U64" s="58"/>
      <c r="V64" s="58"/>
      <c r="W64" s="58"/>
      <c r="X64" s="58"/>
      <c r="Y64" s="58"/>
      <c r="Z64" s="58"/>
      <c r="AA64" s="57">
        <v>50000000</v>
      </c>
      <c r="AB64" s="58"/>
      <c r="AC64" s="58"/>
      <c r="AD64" s="58"/>
      <c r="AE64" s="58"/>
      <c r="AF64" s="58"/>
      <c r="AG64" s="102">
        <f t="shared" si="0"/>
        <v>50000000</v>
      </c>
    </row>
    <row r="65" spans="1:33" ht="75" x14ac:dyDescent="0.25">
      <c r="A65" s="45" t="s">
        <v>108</v>
      </c>
      <c r="B65" s="45" t="s">
        <v>115</v>
      </c>
      <c r="C65" s="45" t="s">
        <v>246</v>
      </c>
      <c r="D65" s="45" t="s">
        <v>257</v>
      </c>
      <c r="E65" s="52" t="s">
        <v>199</v>
      </c>
      <c r="F65" s="2" t="s">
        <v>248</v>
      </c>
      <c r="G65" s="5">
        <v>0.29064000000000001</v>
      </c>
      <c r="H65" s="5">
        <v>0.29064000000000001</v>
      </c>
      <c r="I65" s="2" t="s">
        <v>258</v>
      </c>
      <c r="J65" s="2" t="s">
        <v>259</v>
      </c>
      <c r="K65" s="2" t="s">
        <v>212</v>
      </c>
      <c r="L65" s="2">
        <v>16</v>
      </c>
      <c r="M65" s="49">
        <v>2022415510008</v>
      </c>
      <c r="N65" s="45" t="s">
        <v>238</v>
      </c>
      <c r="O65" s="45" t="s">
        <v>242</v>
      </c>
      <c r="P65" s="45" t="s">
        <v>242</v>
      </c>
      <c r="Q65" s="45" t="s">
        <v>102</v>
      </c>
      <c r="R65" s="58"/>
      <c r="S65" s="58"/>
      <c r="T65" s="58"/>
      <c r="U65" s="58"/>
      <c r="V65" s="58"/>
      <c r="W65" s="58"/>
      <c r="X65" s="58"/>
      <c r="Y65" s="58"/>
      <c r="Z65" s="58"/>
      <c r="AA65" s="57">
        <v>1000</v>
      </c>
      <c r="AB65" s="58"/>
      <c r="AC65" s="58"/>
      <c r="AD65" s="58"/>
      <c r="AE65" s="58"/>
      <c r="AF65" s="58"/>
      <c r="AG65" s="102">
        <f t="shared" si="0"/>
        <v>1000</v>
      </c>
    </row>
    <row r="66" spans="1:33" ht="75" x14ac:dyDescent="0.25">
      <c r="A66" s="45" t="s">
        <v>108</v>
      </c>
      <c r="B66" s="45" t="s">
        <v>115</v>
      </c>
      <c r="C66" s="45" t="s">
        <v>246</v>
      </c>
      <c r="D66" s="45" t="s">
        <v>260</v>
      </c>
      <c r="E66" s="52" t="s">
        <v>199</v>
      </c>
      <c r="F66" s="2" t="s">
        <v>261</v>
      </c>
      <c r="G66" s="5">
        <v>4.5999999999999999E-2</v>
      </c>
      <c r="H66" s="5">
        <v>4.1000000000000002E-2</v>
      </c>
      <c r="I66" s="2" t="s">
        <v>262</v>
      </c>
      <c r="J66" s="2" t="s">
        <v>263</v>
      </c>
      <c r="K66" s="2" t="s">
        <v>212</v>
      </c>
      <c r="L66" s="2">
        <v>0</v>
      </c>
      <c r="M66" s="49">
        <v>2022415510008</v>
      </c>
      <c r="N66" s="45" t="s">
        <v>238</v>
      </c>
      <c r="O66" s="45" t="s">
        <v>243</v>
      </c>
      <c r="P66" s="45" t="s">
        <v>243</v>
      </c>
      <c r="Q66" s="45" t="s">
        <v>102</v>
      </c>
      <c r="R66" s="58"/>
      <c r="S66" s="58"/>
      <c r="T66" s="58"/>
      <c r="U66" s="58"/>
      <c r="V66" s="58"/>
      <c r="W66" s="58"/>
      <c r="X66" s="58"/>
      <c r="Y66" s="58"/>
      <c r="Z66" s="58"/>
      <c r="AA66" s="57">
        <v>1000</v>
      </c>
      <c r="AB66" s="58"/>
      <c r="AC66" s="58"/>
      <c r="AD66" s="58"/>
      <c r="AE66" s="58"/>
      <c r="AF66" s="58"/>
      <c r="AG66" s="102">
        <f t="shared" si="0"/>
        <v>1000</v>
      </c>
    </row>
    <row r="67" spans="1:33" ht="75" x14ac:dyDescent="0.25">
      <c r="A67" s="45" t="s">
        <v>108</v>
      </c>
      <c r="B67" s="45" t="s">
        <v>115</v>
      </c>
      <c r="C67" s="45" t="s">
        <v>246</v>
      </c>
      <c r="D67" s="45" t="s">
        <v>264</v>
      </c>
      <c r="E67" s="52" t="s">
        <v>199</v>
      </c>
      <c r="F67" s="45" t="s">
        <v>248</v>
      </c>
      <c r="G67" s="5">
        <v>0.29064000000000001</v>
      </c>
      <c r="H67" s="5">
        <v>0.29064000000000001</v>
      </c>
      <c r="I67" s="2" t="s">
        <v>265</v>
      </c>
      <c r="J67" s="2" t="s">
        <v>266</v>
      </c>
      <c r="K67" s="2" t="s">
        <v>212</v>
      </c>
      <c r="L67" s="2">
        <v>1</v>
      </c>
      <c r="M67" s="49">
        <v>2022415510008</v>
      </c>
      <c r="N67" s="45" t="s">
        <v>238</v>
      </c>
      <c r="O67" s="45" t="s">
        <v>244</v>
      </c>
      <c r="P67" s="45" t="s">
        <v>244</v>
      </c>
      <c r="Q67" s="45" t="s">
        <v>102</v>
      </c>
      <c r="R67" s="58"/>
      <c r="S67" s="58"/>
      <c r="T67" s="58"/>
      <c r="U67" s="58"/>
      <c r="V67" s="58"/>
      <c r="W67" s="58">
        <v>200000000</v>
      </c>
      <c r="X67" s="58"/>
      <c r="Y67" s="58"/>
      <c r="Z67" s="58"/>
      <c r="AA67" s="57"/>
      <c r="AB67" s="58"/>
      <c r="AC67" s="58"/>
      <c r="AD67" s="58"/>
      <c r="AE67" s="58"/>
      <c r="AF67" s="58"/>
      <c r="AG67" s="102">
        <f t="shared" si="0"/>
        <v>200000000</v>
      </c>
    </row>
    <row r="68" spans="1:33" ht="75" x14ac:dyDescent="0.25">
      <c r="A68" s="45" t="s">
        <v>108</v>
      </c>
      <c r="B68" s="45" t="s">
        <v>115</v>
      </c>
      <c r="C68" s="45" t="s">
        <v>246</v>
      </c>
      <c r="D68" s="45" t="s">
        <v>264</v>
      </c>
      <c r="E68" s="52" t="s">
        <v>199</v>
      </c>
      <c r="F68" s="45" t="s">
        <v>248</v>
      </c>
      <c r="G68" s="5">
        <v>0.29064000000000001</v>
      </c>
      <c r="H68" s="5">
        <v>0.29064000000000001</v>
      </c>
      <c r="I68" s="2" t="s">
        <v>267</v>
      </c>
      <c r="J68" s="2" t="s">
        <v>268</v>
      </c>
      <c r="K68" s="2" t="s">
        <v>269</v>
      </c>
      <c r="L68" s="2" t="s">
        <v>270</v>
      </c>
      <c r="M68" s="49">
        <v>2022415510008</v>
      </c>
      <c r="N68" s="45" t="s">
        <v>238</v>
      </c>
      <c r="O68" s="45" t="s">
        <v>245</v>
      </c>
      <c r="P68" s="45" t="s">
        <v>245</v>
      </c>
      <c r="Q68" s="45" t="s">
        <v>102</v>
      </c>
      <c r="R68" s="58"/>
      <c r="S68" s="58"/>
      <c r="T68" s="58"/>
      <c r="U68" s="58"/>
      <c r="V68" s="58"/>
      <c r="W68" s="58"/>
      <c r="X68" s="58"/>
      <c r="Y68" s="58"/>
      <c r="Z68" s="58"/>
      <c r="AA68" s="58">
        <v>1000</v>
      </c>
      <c r="AB68" s="58"/>
      <c r="AC68" s="58"/>
      <c r="AD68" s="58"/>
      <c r="AE68" s="58"/>
      <c r="AF68" s="58"/>
      <c r="AG68" s="102">
        <f t="shared" si="0"/>
        <v>1000</v>
      </c>
    </row>
    <row r="69" spans="1:33" ht="75" x14ac:dyDescent="0.25">
      <c r="A69" s="45" t="s">
        <v>108</v>
      </c>
      <c r="B69" s="45" t="s">
        <v>115</v>
      </c>
      <c r="C69" s="45" t="s">
        <v>280</v>
      </c>
      <c r="D69" s="45" t="s">
        <v>279</v>
      </c>
      <c r="E69" s="52" t="s">
        <v>199</v>
      </c>
      <c r="F69" s="45" t="s">
        <v>248</v>
      </c>
      <c r="G69" s="6">
        <v>0.96</v>
      </c>
      <c r="H69" s="6">
        <v>1</v>
      </c>
      <c r="I69" s="2" t="s">
        <v>281</v>
      </c>
      <c r="J69" s="2" t="s">
        <v>282</v>
      </c>
      <c r="K69" s="2" t="s">
        <v>212</v>
      </c>
      <c r="L69" s="2">
        <v>16</v>
      </c>
      <c r="M69" s="49">
        <v>2022415510009</v>
      </c>
      <c r="N69" s="45" t="s">
        <v>271</v>
      </c>
      <c r="O69" s="45" t="s">
        <v>272</v>
      </c>
      <c r="P69" s="45" t="s">
        <v>272</v>
      </c>
      <c r="Q69" s="45" t="s">
        <v>102</v>
      </c>
      <c r="R69" s="58"/>
      <c r="S69" s="58"/>
      <c r="T69" s="58"/>
      <c r="U69" s="58"/>
      <c r="V69" s="58"/>
      <c r="W69" s="58"/>
      <c r="X69" s="58"/>
      <c r="Y69" s="58"/>
      <c r="Z69" s="58"/>
      <c r="AA69" s="60">
        <v>700000000</v>
      </c>
      <c r="AB69" s="58"/>
      <c r="AC69" s="58"/>
      <c r="AD69" s="58"/>
      <c r="AE69" s="58"/>
      <c r="AF69" s="58"/>
      <c r="AG69" s="102">
        <f t="shared" si="0"/>
        <v>700000000</v>
      </c>
    </row>
    <row r="70" spans="1:33" ht="75" x14ac:dyDescent="0.25">
      <c r="A70" s="45" t="s">
        <v>108</v>
      </c>
      <c r="B70" s="45" t="s">
        <v>115</v>
      </c>
      <c r="C70" s="45" t="s">
        <v>280</v>
      </c>
      <c r="D70" s="45" t="s">
        <v>279</v>
      </c>
      <c r="E70" s="52" t="s">
        <v>199</v>
      </c>
      <c r="F70" s="45" t="s">
        <v>248</v>
      </c>
      <c r="G70" s="6">
        <v>0.96</v>
      </c>
      <c r="H70" s="6">
        <v>1</v>
      </c>
      <c r="I70" s="2" t="s">
        <v>281</v>
      </c>
      <c r="J70" s="2" t="s">
        <v>282</v>
      </c>
      <c r="K70" s="2" t="s">
        <v>212</v>
      </c>
      <c r="L70" s="2">
        <v>16</v>
      </c>
      <c r="M70" s="49">
        <v>2022415510009</v>
      </c>
      <c r="N70" s="45" t="s">
        <v>271</v>
      </c>
      <c r="O70" s="45" t="s">
        <v>273</v>
      </c>
      <c r="P70" s="45" t="s">
        <v>273</v>
      </c>
      <c r="Q70" s="45" t="s">
        <v>102</v>
      </c>
      <c r="R70" s="58"/>
      <c r="S70" s="58"/>
      <c r="T70" s="58"/>
      <c r="U70" s="58"/>
      <c r="V70" s="58"/>
      <c r="W70" s="58"/>
      <c r="X70" s="58"/>
      <c r="Y70" s="58"/>
      <c r="Z70" s="58"/>
      <c r="AA70" s="61">
        <v>2600000000</v>
      </c>
      <c r="AB70" s="58"/>
      <c r="AC70" s="58"/>
      <c r="AD70" s="58"/>
      <c r="AE70" s="58"/>
      <c r="AF70" s="58"/>
      <c r="AG70" s="102">
        <f t="shared" ref="AG70:AG133" si="1">SUM(R70:AF70)</f>
        <v>2600000000</v>
      </c>
    </row>
    <row r="71" spans="1:33" ht="75" x14ac:dyDescent="0.25">
      <c r="A71" s="45" t="s">
        <v>108</v>
      </c>
      <c r="B71" s="45" t="s">
        <v>115</v>
      </c>
      <c r="C71" s="45" t="s">
        <v>280</v>
      </c>
      <c r="D71" s="45" t="s">
        <v>283</v>
      </c>
      <c r="E71" s="52" t="s">
        <v>199</v>
      </c>
      <c r="F71" s="2" t="s">
        <v>284</v>
      </c>
      <c r="G71" s="6">
        <v>0.96</v>
      </c>
      <c r="H71" s="6">
        <v>0.98</v>
      </c>
      <c r="I71" s="2" t="s">
        <v>134</v>
      </c>
      <c r="J71" s="2" t="s">
        <v>285</v>
      </c>
      <c r="K71" s="2" t="s">
        <v>212</v>
      </c>
      <c r="L71" s="2">
        <v>4</v>
      </c>
      <c r="M71" s="49">
        <v>2022415510009</v>
      </c>
      <c r="N71" s="45" t="s">
        <v>271</v>
      </c>
      <c r="O71" s="45" t="s">
        <v>274</v>
      </c>
      <c r="P71" s="45" t="s">
        <v>274</v>
      </c>
      <c r="Q71" s="45" t="s">
        <v>102</v>
      </c>
      <c r="R71" s="58"/>
      <c r="S71" s="58"/>
      <c r="T71" s="58"/>
      <c r="U71" s="58"/>
      <c r="V71" s="58"/>
      <c r="W71" s="58"/>
      <c r="X71" s="58"/>
      <c r="Y71" s="58"/>
      <c r="Z71" s="58"/>
      <c r="AA71" s="58">
        <v>1000</v>
      </c>
      <c r="AB71" s="58"/>
      <c r="AC71" s="58"/>
      <c r="AD71" s="58"/>
      <c r="AE71" s="58"/>
      <c r="AF71" s="58"/>
      <c r="AG71" s="102">
        <f t="shared" si="1"/>
        <v>1000</v>
      </c>
    </row>
    <row r="72" spans="1:33" ht="105" x14ac:dyDescent="0.25">
      <c r="A72" s="45" t="s">
        <v>108</v>
      </c>
      <c r="B72" s="45" t="s">
        <v>115</v>
      </c>
      <c r="C72" s="45" t="s">
        <v>280</v>
      </c>
      <c r="D72" s="45" t="s">
        <v>286</v>
      </c>
      <c r="E72" s="52" t="s">
        <v>199</v>
      </c>
      <c r="F72" s="2" t="s">
        <v>248</v>
      </c>
      <c r="G72" s="5">
        <v>0.29064000000000001</v>
      </c>
      <c r="H72" s="5">
        <v>0.29064000000000001</v>
      </c>
      <c r="I72" s="3" t="s">
        <v>287</v>
      </c>
      <c r="J72" s="3" t="s">
        <v>288</v>
      </c>
      <c r="K72" s="2" t="s">
        <v>212</v>
      </c>
      <c r="L72" s="2">
        <v>0</v>
      </c>
      <c r="M72" s="49">
        <v>2022415510009</v>
      </c>
      <c r="N72" s="45" t="s">
        <v>271</v>
      </c>
      <c r="O72" s="45" t="s">
        <v>275</v>
      </c>
      <c r="P72" s="45" t="s">
        <v>275</v>
      </c>
      <c r="Q72" s="45" t="s">
        <v>102</v>
      </c>
      <c r="R72" s="58"/>
      <c r="S72" s="58"/>
      <c r="T72" s="58"/>
      <c r="U72" s="58"/>
      <c r="V72" s="58"/>
      <c r="W72" s="58"/>
      <c r="X72" s="58"/>
      <c r="Y72" s="58"/>
      <c r="Z72" s="58"/>
      <c r="AA72" s="61">
        <v>15000000</v>
      </c>
      <c r="AB72" s="58"/>
      <c r="AC72" s="58"/>
      <c r="AD72" s="58"/>
      <c r="AE72" s="58"/>
      <c r="AF72" s="58"/>
      <c r="AG72" s="102">
        <f t="shared" si="1"/>
        <v>15000000</v>
      </c>
    </row>
    <row r="73" spans="1:33" ht="75" x14ac:dyDescent="0.25">
      <c r="A73" s="45" t="s">
        <v>108</v>
      </c>
      <c r="B73" s="45" t="s">
        <v>115</v>
      </c>
      <c r="C73" s="45" t="s">
        <v>280</v>
      </c>
      <c r="D73" s="45" t="s">
        <v>279</v>
      </c>
      <c r="E73" s="52" t="s">
        <v>199</v>
      </c>
      <c r="F73" s="45" t="s">
        <v>248</v>
      </c>
      <c r="G73" s="6">
        <v>0.96</v>
      </c>
      <c r="H73" s="6">
        <v>0.99</v>
      </c>
      <c r="I73" s="2" t="s">
        <v>289</v>
      </c>
      <c r="J73" s="2" t="s">
        <v>290</v>
      </c>
      <c r="K73" s="2" t="s">
        <v>212</v>
      </c>
      <c r="L73" s="2">
        <v>1030</v>
      </c>
      <c r="M73" s="49">
        <v>2022415510009</v>
      </c>
      <c r="N73" s="45" t="s">
        <v>271</v>
      </c>
      <c r="O73" s="45" t="s">
        <v>276</v>
      </c>
      <c r="P73" s="45" t="s">
        <v>276</v>
      </c>
      <c r="Q73" s="45" t="s">
        <v>102</v>
      </c>
      <c r="R73" s="58"/>
      <c r="S73" s="58"/>
      <c r="T73" s="58"/>
      <c r="U73" s="58"/>
      <c r="V73" s="58"/>
      <c r="W73" s="58"/>
      <c r="X73" s="58"/>
      <c r="Y73" s="58"/>
      <c r="Z73" s="58"/>
      <c r="AA73" s="58">
        <v>1000</v>
      </c>
      <c r="AB73" s="58"/>
      <c r="AC73" s="58"/>
      <c r="AD73" s="58"/>
      <c r="AE73" s="58"/>
      <c r="AF73" s="58"/>
      <c r="AG73" s="102">
        <f t="shared" si="1"/>
        <v>1000</v>
      </c>
    </row>
    <row r="74" spans="1:33" ht="75" x14ac:dyDescent="0.25">
      <c r="A74" s="45" t="s">
        <v>108</v>
      </c>
      <c r="B74" s="45" t="s">
        <v>115</v>
      </c>
      <c r="C74" s="45" t="s">
        <v>280</v>
      </c>
      <c r="D74" s="45" t="s">
        <v>279</v>
      </c>
      <c r="E74" s="52" t="s">
        <v>199</v>
      </c>
      <c r="F74" s="45" t="s">
        <v>248</v>
      </c>
      <c r="G74" s="6">
        <v>0.96</v>
      </c>
      <c r="H74" s="6">
        <v>0.99</v>
      </c>
      <c r="I74" s="2" t="s">
        <v>281</v>
      </c>
      <c r="J74" s="2" t="s">
        <v>282</v>
      </c>
      <c r="K74" s="2" t="s">
        <v>212</v>
      </c>
      <c r="L74" s="2">
        <v>16</v>
      </c>
      <c r="M74" s="49">
        <v>2022415510009</v>
      </c>
      <c r="N74" s="45" t="s">
        <v>271</v>
      </c>
      <c r="O74" s="45" t="s">
        <v>277</v>
      </c>
      <c r="P74" s="45" t="s">
        <v>277</v>
      </c>
      <c r="Q74" s="45" t="s">
        <v>102</v>
      </c>
      <c r="R74" s="58"/>
      <c r="S74" s="58"/>
      <c r="T74" s="58"/>
      <c r="U74" s="58"/>
      <c r="V74" s="58"/>
      <c r="W74" s="58"/>
      <c r="X74" s="58"/>
      <c r="Y74" s="58"/>
      <c r="Z74" s="58"/>
      <c r="AA74" s="61">
        <v>99500000000</v>
      </c>
      <c r="AB74" s="58"/>
      <c r="AC74" s="58"/>
      <c r="AD74" s="58"/>
      <c r="AE74" s="58"/>
      <c r="AF74" s="58"/>
      <c r="AG74" s="102">
        <f t="shared" si="1"/>
        <v>99500000000</v>
      </c>
    </row>
    <row r="75" spans="1:33" ht="90" x14ac:dyDescent="0.25">
      <c r="A75" s="45" t="s">
        <v>108</v>
      </c>
      <c r="B75" s="45" t="s">
        <v>115</v>
      </c>
      <c r="C75" s="45" t="s">
        <v>280</v>
      </c>
      <c r="D75" s="45" t="s">
        <v>279</v>
      </c>
      <c r="E75" s="52" t="s">
        <v>199</v>
      </c>
      <c r="F75" s="45" t="s">
        <v>248</v>
      </c>
      <c r="G75" s="6">
        <v>0.96</v>
      </c>
      <c r="H75" s="6">
        <v>0.99</v>
      </c>
      <c r="I75" s="2" t="s">
        <v>289</v>
      </c>
      <c r="J75" s="3" t="s">
        <v>291</v>
      </c>
      <c r="K75" s="2" t="s">
        <v>212</v>
      </c>
      <c r="L75" s="2">
        <v>1030</v>
      </c>
      <c r="M75" s="49">
        <v>2022415510009</v>
      </c>
      <c r="N75" s="45" t="s">
        <v>271</v>
      </c>
      <c r="O75" s="45" t="s">
        <v>278</v>
      </c>
      <c r="P75" s="45" t="s">
        <v>278</v>
      </c>
      <c r="Q75" s="45" t="s">
        <v>102</v>
      </c>
      <c r="R75" s="58"/>
      <c r="S75" s="58"/>
      <c r="T75" s="58"/>
      <c r="U75" s="58"/>
      <c r="V75" s="58"/>
      <c r="W75" s="58"/>
      <c r="X75" s="58"/>
      <c r="Y75" s="58"/>
      <c r="Z75" s="58"/>
      <c r="AA75" s="61">
        <v>500000000</v>
      </c>
      <c r="AB75" s="58"/>
      <c r="AC75" s="58"/>
      <c r="AD75" s="58"/>
      <c r="AE75" s="58"/>
      <c r="AF75" s="58"/>
      <c r="AG75" s="102">
        <f t="shared" si="1"/>
        <v>500000000</v>
      </c>
    </row>
    <row r="76" spans="1:33" ht="105" x14ac:dyDescent="0.25">
      <c r="A76" s="45" t="s">
        <v>108</v>
      </c>
      <c r="B76" s="45" t="s">
        <v>115</v>
      </c>
      <c r="C76" s="45" t="s">
        <v>296</v>
      </c>
      <c r="D76" s="2" t="s">
        <v>297</v>
      </c>
      <c r="E76" s="52" t="s">
        <v>199</v>
      </c>
      <c r="F76" s="45" t="s">
        <v>248</v>
      </c>
      <c r="G76" s="5">
        <v>0.29064000000000001</v>
      </c>
      <c r="H76" s="5">
        <v>0.29064000000000001</v>
      </c>
      <c r="I76" s="3" t="s">
        <v>249</v>
      </c>
      <c r="J76" s="3" t="s">
        <v>300</v>
      </c>
      <c r="K76" s="2" t="s">
        <v>212</v>
      </c>
      <c r="L76" s="2">
        <v>12</v>
      </c>
      <c r="M76" s="49">
        <v>2022415510010</v>
      </c>
      <c r="N76" s="45" t="s">
        <v>292</v>
      </c>
      <c r="O76" s="45" t="s">
        <v>293</v>
      </c>
      <c r="P76" s="45" t="s">
        <v>293</v>
      </c>
      <c r="Q76" s="45" t="s">
        <v>102</v>
      </c>
      <c r="R76" s="58"/>
      <c r="S76" s="58"/>
      <c r="T76" s="58"/>
      <c r="U76" s="58"/>
      <c r="V76" s="58"/>
      <c r="W76" s="58"/>
      <c r="X76" s="58"/>
      <c r="Y76" s="58"/>
      <c r="Z76" s="58"/>
      <c r="AA76" s="61">
        <v>50000000</v>
      </c>
      <c r="AB76" s="58"/>
      <c r="AC76" s="58"/>
      <c r="AD76" s="58"/>
      <c r="AE76" s="58"/>
      <c r="AF76" s="58"/>
      <c r="AG76" s="102">
        <f t="shared" si="1"/>
        <v>50000000</v>
      </c>
    </row>
    <row r="77" spans="1:33" ht="75" x14ac:dyDescent="0.25">
      <c r="A77" s="45" t="s">
        <v>108</v>
      </c>
      <c r="B77" s="45" t="s">
        <v>115</v>
      </c>
      <c r="C77" s="45" t="s">
        <v>296</v>
      </c>
      <c r="D77" s="2" t="s">
        <v>298</v>
      </c>
      <c r="E77" s="52" t="s">
        <v>199</v>
      </c>
      <c r="F77" s="45" t="s">
        <v>248</v>
      </c>
      <c r="G77" s="5">
        <v>0.29064000000000001</v>
      </c>
      <c r="H77" s="5">
        <v>0.29064000000000001</v>
      </c>
      <c r="I77" s="3" t="s">
        <v>301</v>
      </c>
      <c r="J77" s="3" t="s">
        <v>302</v>
      </c>
      <c r="K77" s="2" t="s">
        <v>212</v>
      </c>
      <c r="L77" s="2">
        <v>1</v>
      </c>
      <c r="M77" s="49">
        <v>2022415510010</v>
      </c>
      <c r="N77" s="45" t="s">
        <v>292</v>
      </c>
      <c r="O77" s="45" t="s">
        <v>294</v>
      </c>
      <c r="P77" s="45" t="s">
        <v>294</v>
      </c>
      <c r="Q77" s="45" t="s">
        <v>102</v>
      </c>
      <c r="R77" s="58"/>
      <c r="S77" s="58"/>
      <c r="T77" s="58"/>
      <c r="U77" s="58"/>
      <c r="V77" s="58"/>
      <c r="W77" s="58"/>
      <c r="X77" s="58"/>
      <c r="Y77" s="58"/>
      <c r="Z77" s="58"/>
      <c r="AA77" s="58">
        <v>1000</v>
      </c>
      <c r="AB77" s="58"/>
      <c r="AC77" s="58"/>
      <c r="AD77" s="58"/>
      <c r="AE77" s="58"/>
      <c r="AF77" s="58"/>
      <c r="AG77" s="102">
        <f t="shared" si="1"/>
        <v>1000</v>
      </c>
    </row>
    <row r="78" spans="1:33" ht="75" x14ac:dyDescent="0.25">
      <c r="A78" s="45" t="s">
        <v>108</v>
      </c>
      <c r="B78" s="45" t="s">
        <v>115</v>
      </c>
      <c r="C78" s="45" t="s">
        <v>296</v>
      </c>
      <c r="D78" s="2" t="s">
        <v>299</v>
      </c>
      <c r="E78" s="52" t="s">
        <v>199</v>
      </c>
      <c r="F78" s="45" t="s">
        <v>248</v>
      </c>
      <c r="G78" s="5">
        <v>0.29064000000000001</v>
      </c>
      <c r="H78" s="5">
        <v>0.29064000000000001</v>
      </c>
      <c r="I78" s="3" t="s">
        <v>165</v>
      </c>
      <c r="J78" s="3" t="s">
        <v>211</v>
      </c>
      <c r="K78" s="2" t="s">
        <v>212</v>
      </c>
      <c r="L78" s="2">
        <v>1</v>
      </c>
      <c r="M78" s="49">
        <v>2022415510010</v>
      </c>
      <c r="N78" s="45" t="s">
        <v>292</v>
      </c>
      <c r="O78" s="45" t="s">
        <v>295</v>
      </c>
      <c r="P78" s="45" t="s">
        <v>295</v>
      </c>
      <c r="Q78" s="45" t="s">
        <v>102</v>
      </c>
      <c r="R78" s="58"/>
      <c r="S78" s="58"/>
      <c r="T78" s="58"/>
      <c r="U78" s="58"/>
      <c r="V78" s="58"/>
      <c r="W78" s="58"/>
      <c r="X78" s="58"/>
      <c r="Y78" s="58"/>
      <c r="Z78" s="58"/>
      <c r="AA78" s="58">
        <v>1000</v>
      </c>
      <c r="AB78" s="58"/>
      <c r="AC78" s="58"/>
      <c r="AD78" s="58"/>
      <c r="AE78" s="58"/>
      <c r="AF78" s="58"/>
      <c r="AG78" s="102">
        <f t="shared" si="1"/>
        <v>1000</v>
      </c>
    </row>
    <row r="79" spans="1:33" ht="75" x14ac:dyDescent="0.25">
      <c r="A79" s="45" t="s">
        <v>108</v>
      </c>
      <c r="B79" s="45" t="s">
        <v>115</v>
      </c>
      <c r="C79" s="45" t="s">
        <v>307</v>
      </c>
      <c r="D79" s="45" t="s">
        <v>308</v>
      </c>
      <c r="E79" s="52" t="s">
        <v>199</v>
      </c>
      <c r="F79" s="2" t="s">
        <v>248</v>
      </c>
      <c r="G79" s="5">
        <v>0.29064000000000001</v>
      </c>
      <c r="H79" s="5">
        <v>0.29064000000000001</v>
      </c>
      <c r="I79" s="2" t="s">
        <v>165</v>
      </c>
      <c r="J79" s="3" t="s">
        <v>211</v>
      </c>
      <c r="K79" s="2" t="s">
        <v>212</v>
      </c>
      <c r="L79" s="2">
        <v>1</v>
      </c>
      <c r="M79" s="49">
        <v>2022415510011</v>
      </c>
      <c r="N79" s="45" t="s">
        <v>303</v>
      </c>
      <c r="O79" s="45" t="s">
        <v>304</v>
      </c>
      <c r="P79" s="45" t="s">
        <v>304</v>
      </c>
      <c r="Q79" s="45" t="s">
        <v>102</v>
      </c>
      <c r="R79" s="58"/>
      <c r="S79" s="58"/>
      <c r="T79" s="58"/>
      <c r="U79" s="58"/>
      <c r="V79" s="58"/>
      <c r="W79" s="58"/>
      <c r="X79" s="58"/>
      <c r="Y79" s="58"/>
      <c r="Z79" s="58"/>
      <c r="AA79" s="61">
        <v>250000000</v>
      </c>
      <c r="AB79" s="58"/>
      <c r="AC79" s="58"/>
      <c r="AD79" s="58"/>
      <c r="AE79" s="58"/>
      <c r="AF79" s="58"/>
      <c r="AG79" s="102">
        <f t="shared" si="1"/>
        <v>250000000</v>
      </c>
    </row>
    <row r="80" spans="1:33" ht="105" x14ac:dyDescent="0.25">
      <c r="A80" s="45" t="s">
        <v>108</v>
      </c>
      <c r="B80" s="45" t="s">
        <v>115</v>
      </c>
      <c r="C80" s="45" t="s">
        <v>307</v>
      </c>
      <c r="D80" s="45" t="s">
        <v>309</v>
      </c>
      <c r="E80" s="52" t="s">
        <v>199</v>
      </c>
      <c r="F80" s="2" t="s">
        <v>248</v>
      </c>
      <c r="G80" s="5">
        <v>0.29064000000000001</v>
      </c>
      <c r="H80" s="5">
        <v>0.29064000000000001</v>
      </c>
      <c r="I80" s="3" t="s">
        <v>165</v>
      </c>
      <c r="J80" s="3" t="s">
        <v>211</v>
      </c>
      <c r="K80" s="2" t="s">
        <v>310</v>
      </c>
      <c r="L80" s="2">
        <v>0</v>
      </c>
      <c r="M80" s="49">
        <v>2022415510011</v>
      </c>
      <c r="N80" s="45" t="s">
        <v>303</v>
      </c>
      <c r="O80" s="45" t="s">
        <v>305</v>
      </c>
      <c r="P80" s="45" t="s">
        <v>305</v>
      </c>
      <c r="Q80" s="45" t="s">
        <v>102</v>
      </c>
      <c r="R80" s="58"/>
      <c r="S80" s="58"/>
      <c r="T80" s="58"/>
      <c r="U80" s="58"/>
      <c r="V80" s="58"/>
      <c r="W80" s="58"/>
      <c r="X80" s="58"/>
      <c r="Y80" s="58"/>
      <c r="Z80" s="58"/>
      <c r="AA80" s="58">
        <v>1000</v>
      </c>
      <c r="AB80" s="58"/>
      <c r="AC80" s="58"/>
      <c r="AD80" s="58"/>
      <c r="AE80" s="58"/>
      <c r="AF80" s="58"/>
      <c r="AG80" s="102">
        <f t="shared" si="1"/>
        <v>1000</v>
      </c>
    </row>
    <row r="81" spans="1:33" ht="75" x14ac:dyDescent="0.25">
      <c r="A81" s="45" t="s">
        <v>108</v>
      </c>
      <c r="B81" s="45" t="s">
        <v>115</v>
      </c>
      <c r="C81" s="45" t="s">
        <v>307</v>
      </c>
      <c r="D81" s="45" t="s">
        <v>309</v>
      </c>
      <c r="E81" s="52" t="s">
        <v>199</v>
      </c>
      <c r="F81" s="2" t="s">
        <v>248</v>
      </c>
      <c r="G81" s="5">
        <v>0.29064000000000001</v>
      </c>
      <c r="H81" s="5">
        <v>0.29064000000000001</v>
      </c>
      <c r="I81" s="2" t="s">
        <v>165</v>
      </c>
      <c r="J81" s="3" t="s">
        <v>211</v>
      </c>
      <c r="K81" s="2" t="s">
        <v>212</v>
      </c>
      <c r="L81" s="2">
        <v>0</v>
      </c>
      <c r="M81" s="49">
        <v>2022415510011</v>
      </c>
      <c r="N81" s="45" t="s">
        <v>303</v>
      </c>
      <c r="O81" s="46" t="s">
        <v>306</v>
      </c>
      <c r="P81" s="46" t="s">
        <v>306</v>
      </c>
      <c r="Q81" s="45" t="s">
        <v>102</v>
      </c>
      <c r="R81" s="58"/>
      <c r="S81" s="58"/>
      <c r="T81" s="58"/>
      <c r="U81" s="58"/>
      <c r="V81" s="58"/>
      <c r="W81" s="58"/>
      <c r="X81" s="58"/>
      <c r="Y81" s="58"/>
      <c r="Z81" s="58"/>
      <c r="AA81" s="61">
        <v>5000000</v>
      </c>
      <c r="AB81" s="58"/>
      <c r="AC81" s="58"/>
      <c r="AD81" s="58"/>
      <c r="AE81" s="58"/>
      <c r="AF81" s="58"/>
      <c r="AG81" s="102">
        <f t="shared" si="1"/>
        <v>5000000</v>
      </c>
    </row>
    <row r="82" spans="1:33" ht="75" x14ac:dyDescent="0.25">
      <c r="A82" s="45" t="s">
        <v>108</v>
      </c>
      <c r="B82" s="45" t="s">
        <v>115</v>
      </c>
      <c r="C82" s="45" t="s">
        <v>325</v>
      </c>
      <c r="D82" s="45" t="s">
        <v>332</v>
      </c>
      <c r="E82" s="52" t="s">
        <v>327</v>
      </c>
      <c r="F82" s="45" t="s">
        <v>333</v>
      </c>
      <c r="G82" s="7">
        <v>0.9597</v>
      </c>
      <c r="H82" s="7">
        <v>0.95979999999999999</v>
      </c>
      <c r="I82" s="2" t="s">
        <v>345</v>
      </c>
      <c r="J82" s="2" t="s">
        <v>346</v>
      </c>
      <c r="K82" s="2" t="s">
        <v>212</v>
      </c>
      <c r="L82" s="2">
        <v>530</v>
      </c>
      <c r="M82" s="49">
        <v>2022415510036</v>
      </c>
      <c r="N82" s="45" t="s">
        <v>312</v>
      </c>
      <c r="O82" s="45" t="s">
        <v>344</v>
      </c>
      <c r="P82" s="45" t="s">
        <v>344</v>
      </c>
      <c r="Q82" s="45" t="s">
        <v>37</v>
      </c>
      <c r="R82" s="58"/>
      <c r="S82" s="58"/>
      <c r="T82" s="58"/>
      <c r="U82" s="58"/>
      <c r="V82" s="62">
        <v>180000000</v>
      </c>
      <c r="W82" s="58"/>
      <c r="X82" s="58"/>
      <c r="Y82" s="58"/>
      <c r="Z82" s="58"/>
      <c r="AA82" s="58"/>
      <c r="AB82" s="58"/>
      <c r="AC82" s="58"/>
      <c r="AD82" s="58"/>
      <c r="AE82" s="58"/>
      <c r="AF82" s="58"/>
      <c r="AG82" s="102">
        <f t="shared" si="1"/>
        <v>180000000</v>
      </c>
    </row>
    <row r="83" spans="1:33" ht="75" x14ac:dyDescent="0.25">
      <c r="A83" s="45" t="s">
        <v>108</v>
      </c>
      <c r="B83" s="45" t="s">
        <v>115</v>
      </c>
      <c r="C83" s="45" t="s">
        <v>325</v>
      </c>
      <c r="D83" s="46" t="s">
        <v>332</v>
      </c>
      <c r="E83" s="52" t="s">
        <v>327</v>
      </c>
      <c r="F83" s="45" t="s">
        <v>333</v>
      </c>
      <c r="G83" s="7">
        <v>0.9597</v>
      </c>
      <c r="H83" s="7">
        <v>0.95979999999999999</v>
      </c>
      <c r="I83" s="2" t="s">
        <v>334</v>
      </c>
      <c r="J83" s="2" t="s">
        <v>335</v>
      </c>
      <c r="K83" s="2" t="s">
        <v>212</v>
      </c>
      <c r="L83" s="2">
        <v>450</v>
      </c>
      <c r="M83" s="49">
        <v>2022415510036</v>
      </c>
      <c r="N83" s="45" t="s">
        <v>312</v>
      </c>
      <c r="O83" s="45" t="s">
        <v>313</v>
      </c>
      <c r="P83" s="45" t="s">
        <v>313</v>
      </c>
      <c r="Q83" s="45" t="s">
        <v>37</v>
      </c>
      <c r="R83" s="58"/>
      <c r="S83" s="58"/>
      <c r="T83" s="58"/>
      <c r="U83" s="58"/>
      <c r="V83" s="61">
        <v>140000000</v>
      </c>
      <c r="W83" s="58"/>
      <c r="X83" s="58"/>
      <c r="Y83" s="58"/>
      <c r="Z83" s="58"/>
      <c r="AA83" s="58"/>
      <c r="AB83" s="58"/>
      <c r="AC83" s="58"/>
      <c r="AD83" s="58"/>
      <c r="AE83" s="58"/>
      <c r="AF83" s="58"/>
      <c r="AG83" s="102">
        <f t="shared" si="1"/>
        <v>140000000</v>
      </c>
    </row>
    <row r="84" spans="1:33" ht="75" x14ac:dyDescent="0.25">
      <c r="A84" s="45" t="s">
        <v>108</v>
      </c>
      <c r="B84" s="45" t="s">
        <v>115</v>
      </c>
      <c r="C84" s="45" t="s">
        <v>325</v>
      </c>
      <c r="D84" s="45" t="s">
        <v>332</v>
      </c>
      <c r="E84" s="52" t="s">
        <v>327</v>
      </c>
      <c r="F84" s="45" t="s">
        <v>333</v>
      </c>
      <c r="G84" s="7">
        <v>0.9597</v>
      </c>
      <c r="H84" s="7">
        <v>0.95979999999999999</v>
      </c>
      <c r="I84" s="10" t="s">
        <v>337</v>
      </c>
      <c r="J84" s="10" t="s">
        <v>336</v>
      </c>
      <c r="K84" s="9" t="s">
        <v>212</v>
      </c>
      <c r="L84" s="2">
        <v>1</v>
      </c>
      <c r="M84" s="49">
        <v>2022415510036</v>
      </c>
      <c r="N84" s="45" t="s">
        <v>312</v>
      </c>
      <c r="O84" s="45" t="s">
        <v>314</v>
      </c>
      <c r="P84" s="45" t="s">
        <v>314</v>
      </c>
      <c r="Q84" s="45" t="s">
        <v>37</v>
      </c>
      <c r="R84" s="58"/>
      <c r="S84" s="58"/>
      <c r="T84" s="58"/>
      <c r="U84" s="58"/>
      <c r="V84" s="63">
        <v>18000000</v>
      </c>
      <c r="W84" s="58"/>
      <c r="X84" s="58"/>
      <c r="Y84" s="58"/>
      <c r="Z84" s="58"/>
      <c r="AA84" s="58"/>
      <c r="AB84" s="58"/>
      <c r="AC84" s="58"/>
      <c r="AD84" s="58"/>
      <c r="AE84" s="58"/>
      <c r="AF84" s="58"/>
      <c r="AG84" s="102">
        <f t="shared" si="1"/>
        <v>18000000</v>
      </c>
    </row>
    <row r="85" spans="1:33" ht="75" x14ac:dyDescent="0.25">
      <c r="A85" s="45" t="s">
        <v>108</v>
      </c>
      <c r="B85" s="45" t="s">
        <v>115</v>
      </c>
      <c r="C85" s="45" t="s">
        <v>325</v>
      </c>
      <c r="D85" s="45" t="s">
        <v>332</v>
      </c>
      <c r="E85" s="52" t="s">
        <v>327</v>
      </c>
      <c r="F85" s="45" t="s">
        <v>333</v>
      </c>
      <c r="G85" s="7">
        <v>0.9597</v>
      </c>
      <c r="H85" s="7">
        <v>0.95979999999999999</v>
      </c>
      <c r="I85" s="10" t="s">
        <v>337</v>
      </c>
      <c r="J85" s="10" t="s">
        <v>336</v>
      </c>
      <c r="K85" s="9" t="s">
        <v>212</v>
      </c>
      <c r="L85" s="2">
        <v>1</v>
      </c>
      <c r="M85" s="49">
        <v>2022415510036</v>
      </c>
      <c r="N85" s="45" t="s">
        <v>312</v>
      </c>
      <c r="O85" s="45" t="s">
        <v>315</v>
      </c>
      <c r="P85" s="45" t="s">
        <v>315</v>
      </c>
      <c r="Q85" s="45" t="s">
        <v>37</v>
      </c>
      <c r="R85" s="58"/>
      <c r="S85" s="58"/>
      <c r="T85" s="58"/>
      <c r="U85" s="58"/>
      <c r="V85" s="61">
        <v>160000000</v>
      </c>
      <c r="W85" s="58"/>
      <c r="X85" s="58"/>
      <c r="Y85" s="58"/>
      <c r="Z85" s="58"/>
      <c r="AA85" s="58"/>
      <c r="AB85" s="58"/>
      <c r="AC85" s="58"/>
      <c r="AD85" s="58"/>
      <c r="AE85" s="58"/>
      <c r="AF85" s="58"/>
      <c r="AG85" s="102">
        <f t="shared" si="1"/>
        <v>160000000</v>
      </c>
    </row>
    <row r="86" spans="1:33" ht="75" x14ac:dyDescent="0.25">
      <c r="A86" s="45" t="s">
        <v>108</v>
      </c>
      <c r="B86" s="45" t="s">
        <v>115</v>
      </c>
      <c r="C86" s="45" t="s">
        <v>325</v>
      </c>
      <c r="D86" s="45" t="s">
        <v>332</v>
      </c>
      <c r="E86" s="52" t="s">
        <v>327</v>
      </c>
      <c r="F86" s="45" t="s">
        <v>333</v>
      </c>
      <c r="G86" s="7">
        <v>0.9597</v>
      </c>
      <c r="H86" s="7">
        <v>0.95979999999999999</v>
      </c>
      <c r="I86" s="10" t="s">
        <v>337</v>
      </c>
      <c r="J86" s="10" t="s">
        <v>336</v>
      </c>
      <c r="K86" s="9" t="s">
        <v>212</v>
      </c>
      <c r="L86" s="2">
        <v>0</v>
      </c>
      <c r="M86" s="49">
        <v>2022415510036</v>
      </c>
      <c r="N86" s="45" t="s">
        <v>312</v>
      </c>
      <c r="O86" s="45" t="s">
        <v>316</v>
      </c>
      <c r="P86" s="45" t="s">
        <v>316</v>
      </c>
      <c r="Q86" s="45" t="s">
        <v>37</v>
      </c>
      <c r="R86" s="58"/>
      <c r="S86" s="58"/>
      <c r="T86" s="58"/>
      <c r="U86" s="58"/>
      <c r="V86" s="61">
        <v>5000000</v>
      </c>
      <c r="W86" s="58"/>
      <c r="X86" s="58"/>
      <c r="Y86" s="58"/>
      <c r="Z86" s="58"/>
      <c r="AA86" s="58"/>
      <c r="AB86" s="58"/>
      <c r="AC86" s="58"/>
      <c r="AD86" s="58"/>
      <c r="AE86" s="58"/>
      <c r="AF86" s="58"/>
      <c r="AG86" s="102">
        <f t="shared" si="1"/>
        <v>5000000</v>
      </c>
    </row>
    <row r="87" spans="1:33" ht="180" x14ac:dyDescent="0.25">
      <c r="A87" s="45" t="s">
        <v>108</v>
      </c>
      <c r="B87" s="45" t="s">
        <v>115</v>
      </c>
      <c r="C87" s="45" t="s">
        <v>325</v>
      </c>
      <c r="D87" s="45" t="s">
        <v>332</v>
      </c>
      <c r="E87" s="52" t="s">
        <v>327</v>
      </c>
      <c r="F87" s="45" t="s">
        <v>333</v>
      </c>
      <c r="G87" s="7">
        <v>0.9597</v>
      </c>
      <c r="H87" s="7">
        <v>0.95979999999999999</v>
      </c>
      <c r="I87" s="10" t="s">
        <v>337</v>
      </c>
      <c r="J87" s="10" t="s">
        <v>336</v>
      </c>
      <c r="K87" s="9" t="s">
        <v>212</v>
      </c>
      <c r="L87" s="2">
        <v>1</v>
      </c>
      <c r="M87" s="49">
        <v>2022415510036</v>
      </c>
      <c r="N87" s="45" t="s">
        <v>312</v>
      </c>
      <c r="O87" s="45" t="s">
        <v>317</v>
      </c>
      <c r="P87" s="45" t="s">
        <v>317</v>
      </c>
      <c r="Q87" s="45" t="s">
        <v>37</v>
      </c>
      <c r="R87" s="58"/>
      <c r="S87" s="58"/>
      <c r="T87" s="58"/>
      <c r="U87" s="58"/>
      <c r="V87" s="61">
        <v>12000000</v>
      </c>
      <c r="W87" s="58"/>
      <c r="X87" s="58"/>
      <c r="Y87" s="58"/>
      <c r="Z87" s="58"/>
      <c r="AA87" s="58"/>
      <c r="AB87" s="58"/>
      <c r="AC87" s="58"/>
      <c r="AD87" s="58"/>
      <c r="AE87" s="58"/>
      <c r="AF87" s="58"/>
      <c r="AG87" s="102">
        <f t="shared" si="1"/>
        <v>12000000</v>
      </c>
    </row>
    <row r="88" spans="1:33" ht="105" x14ac:dyDescent="0.25">
      <c r="A88" s="45" t="s">
        <v>108</v>
      </c>
      <c r="B88" s="45" t="s">
        <v>115</v>
      </c>
      <c r="C88" s="45" t="s">
        <v>325</v>
      </c>
      <c r="D88" s="45" t="s">
        <v>332</v>
      </c>
      <c r="E88" s="52" t="s">
        <v>327</v>
      </c>
      <c r="F88" s="45" t="s">
        <v>333</v>
      </c>
      <c r="G88" s="7">
        <v>0.9597</v>
      </c>
      <c r="H88" s="7">
        <v>0.95979999999999999</v>
      </c>
      <c r="I88" s="9" t="s">
        <v>338</v>
      </c>
      <c r="J88" s="10" t="s">
        <v>339</v>
      </c>
      <c r="K88" s="9" t="s">
        <v>212</v>
      </c>
      <c r="L88" s="2">
        <v>38</v>
      </c>
      <c r="M88" s="49">
        <v>2022415510036</v>
      </c>
      <c r="N88" s="45" t="s">
        <v>312</v>
      </c>
      <c r="O88" s="45" t="s">
        <v>318</v>
      </c>
      <c r="P88" s="45" t="s">
        <v>318</v>
      </c>
      <c r="Q88" s="45" t="s">
        <v>37</v>
      </c>
      <c r="R88" s="58"/>
      <c r="S88" s="58"/>
      <c r="T88" s="58"/>
      <c r="U88" s="58"/>
      <c r="V88" s="61">
        <v>45000000</v>
      </c>
      <c r="W88" s="58"/>
      <c r="X88" s="58"/>
      <c r="Y88" s="58"/>
      <c r="Z88" s="58"/>
      <c r="AA88" s="58"/>
      <c r="AB88" s="58"/>
      <c r="AC88" s="58"/>
      <c r="AD88" s="58"/>
      <c r="AE88" s="58"/>
      <c r="AF88" s="58"/>
      <c r="AG88" s="102">
        <f t="shared" si="1"/>
        <v>45000000</v>
      </c>
    </row>
    <row r="89" spans="1:33" ht="90" x14ac:dyDescent="0.25">
      <c r="A89" s="45" t="s">
        <v>108</v>
      </c>
      <c r="B89" s="45" t="s">
        <v>115</v>
      </c>
      <c r="C89" s="45" t="s">
        <v>325</v>
      </c>
      <c r="D89" s="45" t="s">
        <v>332</v>
      </c>
      <c r="E89" s="52" t="s">
        <v>327</v>
      </c>
      <c r="F89" s="45" t="s">
        <v>333</v>
      </c>
      <c r="G89" s="7">
        <v>0.9597</v>
      </c>
      <c r="H89" s="7">
        <v>0.95979999999999999</v>
      </c>
      <c r="I89" s="2" t="s">
        <v>338</v>
      </c>
      <c r="J89" s="3" t="s">
        <v>340</v>
      </c>
      <c r="K89" s="2" t="s">
        <v>212</v>
      </c>
      <c r="L89" s="2">
        <v>232</v>
      </c>
      <c r="M89" s="49">
        <v>2022415510036</v>
      </c>
      <c r="N89" s="45" t="s">
        <v>312</v>
      </c>
      <c r="O89" s="45" t="s">
        <v>319</v>
      </c>
      <c r="P89" s="45" t="s">
        <v>319</v>
      </c>
      <c r="Q89" s="45" t="s">
        <v>37</v>
      </c>
      <c r="R89" s="58"/>
      <c r="S89" s="58"/>
      <c r="T89" s="58"/>
      <c r="U89" s="58"/>
      <c r="V89" s="61">
        <v>45000000</v>
      </c>
      <c r="W89" s="58"/>
      <c r="X89" s="58"/>
      <c r="Y89" s="58"/>
      <c r="Z89" s="58"/>
      <c r="AA89" s="58"/>
      <c r="AB89" s="58"/>
      <c r="AC89" s="58"/>
      <c r="AD89" s="58"/>
      <c r="AE89" s="58"/>
      <c r="AF89" s="58"/>
      <c r="AG89" s="102">
        <f t="shared" si="1"/>
        <v>45000000</v>
      </c>
    </row>
    <row r="90" spans="1:33" ht="75" x14ac:dyDescent="0.25">
      <c r="A90" s="45" t="s">
        <v>108</v>
      </c>
      <c r="B90" s="45" t="s">
        <v>115</v>
      </c>
      <c r="C90" s="45" t="s">
        <v>325</v>
      </c>
      <c r="D90" s="45" t="s">
        <v>332</v>
      </c>
      <c r="E90" s="52" t="s">
        <v>327</v>
      </c>
      <c r="F90" s="45" t="s">
        <v>333</v>
      </c>
      <c r="G90" s="7">
        <v>0.9597</v>
      </c>
      <c r="H90" s="7">
        <v>0.95979999999999999</v>
      </c>
      <c r="I90" s="2" t="s">
        <v>341</v>
      </c>
      <c r="J90" s="2" t="s">
        <v>342</v>
      </c>
      <c r="K90" s="2" t="s">
        <v>212</v>
      </c>
      <c r="L90" s="2">
        <v>15575</v>
      </c>
      <c r="M90" s="49">
        <v>2022415510036</v>
      </c>
      <c r="N90" s="45" t="s">
        <v>312</v>
      </c>
      <c r="O90" s="45" t="s">
        <v>320</v>
      </c>
      <c r="P90" s="45" t="s">
        <v>320</v>
      </c>
      <c r="Q90" s="45" t="s">
        <v>37</v>
      </c>
      <c r="R90" s="58"/>
      <c r="S90" s="58"/>
      <c r="T90" s="58"/>
      <c r="U90" s="58"/>
      <c r="V90" s="61">
        <v>150000000</v>
      </c>
      <c r="W90" s="58"/>
      <c r="X90" s="58"/>
      <c r="Y90" s="58"/>
      <c r="Z90" s="58"/>
      <c r="AA90" s="58"/>
      <c r="AB90" s="58"/>
      <c r="AC90" s="58"/>
      <c r="AD90" s="58"/>
      <c r="AE90" s="58"/>
      <c r="AF90" s="58"/>
      <c r="AG90" s="102">
        <f t="shared" si="1"/>
        <v>150000000</v>
      </c>
    </row>
    <row r="91" spans="1:33" ht="105" x14ac:dyDescent="0.25">
      <c r="A91" s="45" t="s">
        <v>108</v>
      </c>
      <c r="B91" s="45" t="s">
        <v>115</v>
      </c>
      <c r="C91" s="45" t="s">
        <v>325</v>
      </c>
      <c r="D91" s="45" t="s">
        <v>343</v>
      </c>
      <c r="E91" s="52" t="s">
        <v>327</v>
      </c>
      <c r="F91" s="45" t="s">
        <v>328</v>
      </c>
      <c r="G91" s="7">
        <v>0.33700000000000002</v>
      </c>
      <c r="H91" s="8" t="s">
        <v>329</v>
      </c>
      <c r="I91" s="2" t="s">
        <v>341</v>
      </c>
      <c r="J91" s="9" t="s">
        <v>342</v>
      </c>
      <c r="K91" s="9" t="s">
        <v>212</v>
      </c>
      <c r="L91" s="2">
        <v>1640</v>
      </c>
      <c r="M91" s="49">
        <v>2022415510036</v>
      </c>
      <c r="N91" s="45" t="s">
        <v>312</v>
      </c>
      <c r="O91" s="45" t="s">
        <v>321</v>
      </c>
      <c r="P91" s="45" t="s">
        <v>912</v>
      </c>
      <c r="Q91" s="45" t="s">
        <v>37</v>
      </c>
      <c r="R91" s="58"/>
      <c r="S91" s="58"/>
      <c r="T91" s="58"/>
      <c r="U91" s="58"/>
      <c r="V91" s="61">
        <v>106920000</v>
      </c>
      <c r="W91" s="58"/>
      <c r="X91" s="58"/>
      <c r="Y91" s="58"/>
      <c r="Z91" s="58"/>
      <c r="AA91" s="58"/>
      <c r="AB91" s="58"/>
      <c r="AC91" s="58"/>
      <c r="AD91" s="58"/>
      <c r="AE91" s="58"/>
      <c r="AF91" s="58"/>
      <c r="AG91" s="102">
        <f t="shared" si="1"/>
        <v>106920000</v>
      </c>
    </row>
    <row r="92" spans="1:33" ht="105" x14ac:dyDescent="0.25">
      <c r="A92" s="45" t="s">
        <v>108</v>
      </c>
      <c r="B92" s="45" t="s">
        <v>115</v>
      </c>
      <c r="C92" s="45" t="s">
        <v>325</v>
      </c>
      <c r="D92" s="45" t="s">
        <v>326</v>
      </c>
      <c r="E92" s="52" t="s">
        <v>327</v>
      </c>
      <c r="F92" s="45" t="s">
        <v>328</v>
      </c>
      <c r="G92" s="7">
        <v>0.33700000000000002</v>
      </c>
      <c r="H92" s="8" t="s">
        <v>329</v>
      </c>
      <c r="I92" s="3" t="s">
        <v>330</v>
      </c>
      <c r="J92" s="3" t="s">
        <v>331</v>
      </c>
      <c r="K92" s="2" t="s">
        <v>212</v>
      </c>
      <c r="L92" s="2">
        <v>1</v>
      </c>
      <c r="M92" s="49">
        <v>2022415510036</v>
      </c>
      <c r="N92" s="45" t="s">
        <v>312</v>
      </c>
      <c r="O92" s="45" t="s">
        <v>311</v>
      </c>
      <c r="P92" s="45" t="s">
        <v>311</v>
      </c>
      <c r="Q92" s="45" t="s">
        <v>37</v>
      </c>
      <c r="R92" s="58"/>
      <c r="S92" s="58"/>
      <c r="T92" s="58"/>
      <c r="U92" s="58"/>
      <c r="V92" s="61">
        <v>38000000</v>
      </c>
      <c r="W92" s="58"/>
      <c r="X92" s="58"/>
      <c r="Y92" s="58"/>
      <c r="Z92" s="58"/>
      <c r="AA92" s="58"/>
      <c r="AB92" s="58"/>
      <c r="AC92" s="58"/>
      <c r="AD92" s="58"/>
      <c r="AE92" s="58"/>
      <c r="AF92" s="58"/>
      <c r="AG92" s="102">
        <f t="shared" si="1"/>
        <v>38000000</v>
      </c>
    </row>
    <row r="93" spans="1:33" ht="75" x14ac:dyDescent="0.25">
      <c r="A93" s="45" t="s">
        <v>108</v>
      </c>
      <c r="B93" s="45" t="s">
        <v>115</v>
      </c>
      <c r="C93" s="45" t="s">
        <v>325</v>
      </c>
      <c r="D93" s="45" t="s">
        <v>347</v>
      </c>
      <c r="E93" s="52" t="s">
        <v>327</v>
      </c>
      <c r="F93" s="45" t="s">
        <v>328</v>
      </c>
      <c r="G93" s="7">
        <v>0.33700000000000002</v>
      </c>
      <c r="H93" s="8" t="s">
        <v>329</v>
      </c>
      <c r="I93" s="9" t="s">
        <v>348</v>
      </c>
      <c r="J93" s="9" t="s">
        <v>349</v>
      </c>
      <c r="K93" s="11" t="s">
        <v>212</v>
      </c>
      <c r="L93" s="2">
        <v>700</v>
      </c>
      <c r="M93" s="49">
        <v>2022415510036</v>
      </c>
      <c r="N93" s="45" t="s">
        <v>312</v>
      </c>
      <c r="O93" s="45" t="s">
        <v>322</v>
      </c>
      <c r="P93" s="45" t="s">
        <v>322</v>
      </c>
      <c r="Q93" s="45" t="s">
        <v>37</v>
      </c>
      <c r="R93" s="58"/>
      <c r="S93" s="58"/>
      <c r="T93" s="58"/>
      <c r="U93" s="58"/>
      <c r="V93" s="61">
        <v>214500000</v>
      </c>
      <c r="W93" s="58"/>
      <c r="X93" s="58"/>
      <c r="Y93" s="58"/>
      <c r="Z93" s="58"/>
      <c r="AA93" s="58"/>
      <c r="AB93" s="58"/>
      <c r="AC93" s="58"/>
      <c r="AD93" s="58"/>
      <c r="AE93" s="58"/>
      <c r="AF93" s="58"/>
      <c r="AG93" s="102">
        <f t="shared" si="1"/>
        <v>214500000</v>
      </c>
    </row>
    <row r="94" spans="1:33" ht="75" x14ac:dyDescent="0.25">
      <c r="A94" s="45" t="s">
        <v>108</v>
      </c>
      <c r="B94" s="45" t="s">
        <v>115</v>
      </c>
      <c r="C94" s="45" t="s">
        <v>325</v>
      </c>
      <c r="D94" s="45" t="s">
        <v>347</v>
      </c>
      <c r="E94" s="52" t="s">
        <v>327</v>
      </c>
      <c r="F94" s="45" t="s">
        <v>328</v>
      </c>
      <c r="G94" s="7">
        <v>0.33700000000000002</v>
      </c>
      <c r="H94" s="8" t="s">
        <v>329</v>
      </c>
      <c r="I94" s="9" t="s">
        <v>348</v>
      </c>
      <c r="J94" s="10" t="s">
        <v>349</v>
      </c>
      <c r="K94" s="11" t="s">
        <v>212</v>
      </c>
      <c r="L94" s="2">
        <v>6017</v>
      </c>
      <c r="M94" s="49">
        <v>2022415510036</v>
      </c>
      <c r="N94" s="45" t="s">
        <v>312</v>
      </c>
      <c r="O94" s="46" t="s">
        <v>323</v>
      </c>
      <c r="P94" s="46" t="s">
        <v>323</v>
      </c>
      <c r="Q94" s="45" t="s">
        <v>37</v>
      </c>
      <c r="R94" s="58"/>
      <c r="S94" s="58"/>
      <c r="T94" s="58"/>
      <c r="U94" s="58"/>
      <c r="V94" s="61">
        <v>54400000</v>
      </c>
      <c r="W94" s="58"/>
      <c r="X94" s="58"/>
      <c r="Y94" s="58"/>
      <c r="Z94" s="58"/>
      <c r="AA94" s="58"/>
      <c r="AB94" s="58"/>
      <c r="AC94" s="58"/>
      <c r="AD94" s="58"/>
      <c r="AE94" s="58"/>
      <c r="AF94" s="58"/>
      <c r="AG94" s="102">
        <f t="shared" si="1"/>
        <v>54400000</v>
      </c>
    </row>
    <row r="95" spans="1:33" ht="75" x14ac:dyDescent="0.25">
      <c r="A95" s="45" t="s">
        <v>108</v>
      </c>
      <c r="B95" s="45" t="s">
        <v>115</v>
      </c>
      <c r="C95" s="45" t="s">
        <v>325</v>
      </c>
      <c r="D95" s="45" t="s">
        <v>347</v>
      </c>
      <c r="E95" s="52" t="s">
        <v>327</v>
      </c>
      <c r="F95" s="45" t="s">
        <v>328</v>
      </c>
      <c r="G95" s="7">
        <v>0.33700000000000002</v>
      </c>
      <c r="H95" s="8" t="s">
        <v>329</v>
      </c>
      <c r="I95" s="9" t="s">
        <v>348</v>
      </c>
      <c r="J95" s="10" t="s">
        <v>349</v>
      </c>
      <c r="K95" s="11" t="s">
        <v>212</v>
      </c>
      <c r="L95" s="2">
        <v>73</v>
      </c>
      <c r="M95" s="49">
        <v>2022415510036</v>
      </c>
      <c r="N95" s="45" t="s">
        <v>312</v>
      </c>
      <c r="O95" s="45" t="s">
        <v>324</v>
      </c>
      <c r="P95" s="45" t="s">
        <v>324</v>
      </c>
      <c r="Q95" s="45" t="s">
        <v>37</v>
      </c>
      <c r="R95" s="58"/>
      <c r="S95" s="58"/>
      <c r="T95" s="58"/>
      <c r="U95" s="58"/>
      <c r="V95" s="61">
        <v>182660000</v>
      </c>
      <c r="W95" s="58"/>
      <c r="X95" s="58"/>
      <c r="Y95" s="58"/>
      <c r="Z95" s="58"/>
      <c r="AA95" s="58"/>
      <c r="AB95" s="58"/>
      <c r="AC95" s="58"/>
      <c r="AD95" s="58"/>
      <c r="AE95" s="58"/>
      <c r="AF95" s="58"/>
      <c r="AG95" s="102">
        <f t="shared" si="1"/>
        <v>182660000</v>
      </c>
    </row>
    <row r="96" spans="1:33" ht="150" x14ac:dyDescent="0.25">
      <c r="A96" s="45" t="s">
        <v>108</v>
      </c>
      <c r="B96" s="45" t="s">
        <v>115</v>
      </c>
      <c r="C96" s="52" t="s">
        <v>366</v>
      </c>
      <c r="D96" s="52" t="s">
        <v>367</v>
      </c>
      <c r="E96" s="52" t="s">
        <v>327</v>
      </c>
      <c r="F96" s="45" t="s">
        <v>328</v>
      </c>
      <c r="G96" s="7">
        <v>0.33700000000000002</v>
      </c>
      <c r="H96" s="8" t="s">
        <v>329</v>
      </c>
      <c r="I96" s="9" t="s">
        <v>368</v>
      </c>
      <c r="J96" s="10" t="s">
        <v>369</v>
      </c>
      <c r="K96" s="9" t="s">
        <v>212</v>
      </c>
      <c r="L96" s="2">
        <v>30</v>
      </c>
      <c r="M96" s="49">
        <v>2022415510037</v>
      </c>
      <c r="N96" s="45" t="s">
        <v>350</v>
      </c>
      <c r="O96" s="46" t="s">
        <v>351</v>
      </c>
      <c r="P96" s="46" t="s">
        <v>913</v>
      </c>
      <c r="Q96" s="45" t="s">
        <v>37</v>
      </c>
      <c r="R96" s="58"/>
      <c r="S96" s="58"/>
      <c r="T96" s="58"/>
      <c r="U96" s="58"/>
      <c r="V96" s="61">
        <v>12000000</v>
      </c>
      <c r="W96" s="58"/>
      <c r="X96" s="58"/>
      <c r="Y96" s="58"/>
      <c r="Z96" s="58"/>
      <c r="AA96" s="58"/>
      <c r="AB96" s="58"/>
      <c r="AC96" s="58"/>
      <c r="AD96" s="58"/>
      <c r="AE96" s="58"/>
      <c r="AF96" s="58"/>
      <c r="AG96" s="102">
        <f t="shared" si="1"/>
        <v>12000000</v>
      </c>
    </row>
    <row r="97" spans="1:33" ht="195" x14ac:dyDescent="0.25">
      <c r="A97" s="45" t="s">
        <v>108</v>
      </c>
      <c r="B97" s="45" t="s">
        <v>115</v>
      </c>
      <c r="C97" s="52" t="s">
        <v>366</v>
      </c>
      <c r="D97" s="45" t="s">
        <v>370</v>
      </c>
      <c r="E97" s="52" t="s">
        <v>327</v>
      </c>
      <c r="F97" s="45" t="s">
        <v>328</v>
      </c>
      <c r="G97" s="7">
        <v>0.33700000000000002</v>
      </c>
      <c r="H97" s="8" t="s">
        <v>329</v>
      </c>
      <c r="I97" s="9" t="s">
        <v>341</v>
      </c>
      <c r="J97" s="9" t="s">
        <v>373</v>
      </c>
      <c r="K97" s="9" t="s">
        <v>212</v>
      </c>
      <c r="L97" s="2">
        <v>1</v>
      </c>
      <c r="M97" s="49">
        <v>2022415510037</v>
      </c>
      <c r="N97" s="45" t="s">
        <v>350</v>
      </c>
      <c r="O97" s="45" t="s">
        <v>352</v>
      </c>
      <c r="P97" s="45" t="s">
        <v>914</v>
      </c>
      <c r="Q97" s="45" t="s">
        <v>37</v>
      </c>
      <c r="R97" s="58"/>
      <c r="S97" s="58"/>
      <c r="T97" s="58"/>
      <c r="U97" s="58"/>
      <c r="V97" s="61">
        <v>44000000</v>
      </c>
      <c r="W97" s="58"/>
      <c r="X97" s="58"/>
      <c r="Y97" s="58"/>
      <c r="Z97" s="58"/>
      <c r="AA97" s="58"/>
      <c r="AB97" s="58"/>
      <c r="AC97" s="58"/>
      <c r="AD97" s="58"/>
      <c r="AE97" s="58"/>
      <c r="AF97" s="58"/>
      <c r="AG97" s="102">
        <f t="shared" si="1"/>
        <v>44000000</v>
      </c>
    </row>
    <row r="98" spans="1:33" ht="75" x14ac:dyDescent="0.25">
      <c r="A98" s="45" t="s">
        <v>108</v>
      </c>
      <c r="B98" s="45" t="s">
        <v>115</v>
      </c>
      <c r="C98" s="52" t="s">
        <v>366</v>
      </c>
      <c r="D98" s="45" t="s">
        <v>376</v>
      </c>
      <c r="E98" s="52" t="s">
        <v>327</v>
      </c>
      <c r="F98" s="45" t="s">
        <v>328</v>
      </c>
      <c r="G98" s="7">
        <v>0.33700000000000002</v>
      </c>
      <c r="H98" s="8" t="s">
        <v>329</v>
      </c>
      <c r="I98" s="2" t="s">
        <v>374</v>
      </c>
      <c r="J98" s="2" t="s">
        <v>375</v>
      </c>
      <c r="K98" s="2" t="s">
        <v>212</v>
      </c>
      <c r="L98" s="2">
        <v>1</v>
      </c>
      <c r="M98" s="49">
        <v>2022415510037</v>
      </c>
      <c r="N98" s="45" t="s">
        <v>350</v>
      </c>
      <c r="O98" s="45" t="s">
        <v>353</v>
      </c>
      <c r="P98" s="45" t="s">
        <v>353</v>
      </c>
      <c r="Q98" s="45" t="s">
        <v>37</v>
      </c>
      <c r="R98" s="58"/>
      <c r="S98" s="58"/>
      <c r="T98" s="58"/>
      <c r="U98" s="58"/>
      <c r="V98" s="61">
        <v>1000000</v>
      </c>
      <c r="W98" s="58"/>
      <c r="X98" s="58"/>
      <c r="Y98" s="58"/>
      <c r="Z98" s="58"/>
      <c r="AA98" s="58"/>
      <c r="AB98" s="58"/>
      <c r="AC98" s="58"/>
      <c r="AD98" s="58"/>
      <c r="AE98" s="58"/>
      <c r="AF98" s="58"/>
      <c r="AG98" s="102">
        <f t="shared" si="1"/>
        <v>1000000</v>
      </c>
    </row>
    <row r="99" spans="1:33" ht="75" x14ac:dyDescent="0.25">
      <c r="A99" s="45" t="s">
        <v>108</v>
      </c>
      <c r="B99" s="45" t="s">
        <v>115</v>
      </c>
      <c r="C99" s="52" t="s">
        <v>366</v>
      </c>
      <c r="D99" s="45" t="s">
        <v>376</v>
      </c>
      <c r="E99" s="52" t="s">
        <v>327</v>
      </c>
      <c r="F99" s="45" t="s">
        <v>328</v>
      </c>
      <c r="G99" s="7">
        <v>0.33700000000000002</v>
      </c>
      <c r="H99" s="8" t="s">
        <v>329</v>
      </c>
      <c r="I99" s="2" t="s">
        <v>374</v>
      </c>
      <c r="J99" s="3" t="s">
        <v>375</v>
      </c>
      <c r="K99" s="2" t="s">
        <v>212</v>
      </c>
      <c r="L99" s="2">
        <v>1</v>
      </c>
      <c r="M99" s="49">
        <v>2022415510037</v>
      </c>
      <c r="N99" s="45" t="s">
        <v>350</v>
      </c>
      <c r="O99" s="45" t="s">
        <v>354</v>
      </c>
      <c r="P99" s="45" t="s">
        <v>354</v>
      </c>
      <c r="Q99" s="45" t="s">
        <v>37</v>
      </c>
      <c r="R99" s="58"/>
      <c r="S99" s="58"/>
      <c r="T99" s="58"/>
      <c r="U99" s="58"/>
      <c r="V99" s="61">
        <v>4000000</v>
      </c>
      <c r="W99" s="58"/>
      <c r="X99" s="58"/>
      <c r="Y99" s="58"/>
      <c r="Z99" s="58"/>
      <c r="AA99" s="58"/>
      <c r="AB99" s="58"/>
      <c r="AC99" s="58"/>
      <c r="AD99" s="58"/>
      <c r="AE99" s="58"/>
      <c r="AF99" s="58"/>
      <c r="AG99" s="102">
        <f t="shared" si="1"/>
        <v>4000000</v>
      </c>
    </row>
    <row r="100" spans="1:33" ht="75" x14ac:dyDescent="0.25">
      <c r="A100" s="45" t="s">
        <v>108</v>
      </c>
      <c r="B100" s="45" t="s">
        <v>115</v>
      </c>
      <c r="C100" s="52" t="s">
        <v>366</v>
      </c>
      <c r="D100" s="45" t="s">
        <v>377</v>
      </c>
      <c r="E100" s="52" t="s">
        <v>327</v>
      </c>
      <c r="F100" s="45" t="s">
        <v>328</v>
      </c>
      <c r="G100" s="7">
        <v>0.33700000000000002</v>
      </c>
      <c r="H100" s="8" t="s">
        <v>329</v>
      </c>
      <c r="I100" s="2" t="s">
        <v>374</v>
      </c>
      <c r="J100" s="3" t="s">
        <v>375</v>
      </c>
      <c r="K100" s="2" t="s">
        <v>212</v>
      </c>
      <c r="L100" s="2">
        <v>1</v>
      </c>
      <c r="M100" s="49">
        <v>2022415510037</v>
      </c>
      <c r="N100" s="45" t="s">
        <v>350</v>
      </c>
      <c r="O100" s="45" t="s">
        <v>355</v>
      </c>
      <c r="P100" s="45" t="s">
        <v>355</v>
      </c>
      <c r="Q100" s="45" t="s">
        <v>37</v>
      </c>
      <c r="R100" s="58"/>
      <c r="S100" s="58"/>
      <c r="T100" s="58"/>
      <c r="U100" s="58"/>
      <c r="V100" s="61">
        <v>4000000</v>
      </c>
      <c r="W100" s="58"/>
      <c r="X100" s="58"/>
      <c r="Y100" s="58"/>
      <c r="Z100" s="58"/>
      <c r="AA100" s="58"/>
      <c r="AB100" s="58"/>
      <c r="AC100" s="58"/>
      <c r="AD100" s="58"/>
      <c r="AE100" s="58"/>
      <c r="AF100" s="58"/>
      <c r="AG100" s="102">
        <f t="shared" si="1"/>
        <v>4000000</v>
      </c>
    </row>
    <row r="101" spans="1:33" ht="75" x14ac:dyDescent="0.25">
      <c r="A101" s="45" t="s">
        <v>108</v>
      </c>
      <c r="B101" s="45" t="s">
        <v>115</v>
      </c>
      <c r="C101" s="52" t="s">
        <v>366</v>
      </c>
      <c r="D101" s="45" t="s">
        <v>377</v>
      </c>
      <c r="E101" s="52" t="s">
        <v>327</v>
      </c>
      <c r="F101" s="45" t="s">
        <v>328</v>
      </c>
      <c r="G101" s="7">
        <v>0.33700000000000002</v>
      </c>
      <c r="H101" s="8" t="s">
        <v>329</v>
      </c>
      <c r="I101" s="2" t="s">
        <v>374</v>
      </c>
      <c r="J101" s="3" t="s">
        <v>375</v>
      </c>
      <c r="K101" s="2" t="s">
        <v>212</v>
      </c>
      <c r="L101" s="2">
        <v>1</v>
      </c>
      <c r="M101" s="49">
        <v>2022415510037</v>
      </c>
      <c r="N101" s="45" t="s">
        <v>350</v>
      </c>
      <c r="O101" s="45" t="s">
        <v>356</v>
      </c>
      <c r="P101" s="45" t="s">
        <v>356</v>
      </c>
      <c r="Q101" s="45" t="s">
        <v>37</v>
      </c>
      <c r="R101" s="58"/>
      <c r="S101" s="58"/>
      <c r="T101" s="58"/>
      <c r="U101" s="58"/>
      <c r="V101" s="61">
        <v>11000000</v>
      </c>
      <c r="W101" s="58"/>
      <c r="X101" s="58"/>
      <c r="Y101" s="58"/>
      <c r="Z101" s="58"/>
      <c r="AA101" s="58"/>
      <c r="AB101" s="58"/>
      <c r="AC101" s="58"/>
      <c r="AD101" s="58"/>
      <c r="AE101" s="58"/>
      <c r="AF101" s="58"/>
      <c r="AG101" s="102">
        <f t="shared" si="1"/>
        <v>11000000</v>
      </c>
    </row>
    <row r="102" spans="1:33" ht="75" x14ac:dyDescent="0.25">
      <c r="A102" s="45" t="s">
        <v>108</v>
      </c>
      <c r="B102" s="45" t="s">
        <v>115</v>
      </c>
      <c r="C102" s="52" t="s">
        <v>366</v>
      </c>
      <c r="D102" s="45" t="s">
        <v>378</v>
      </c>
      <c r="E102" s="52" t="s">
        <v>327</v>
      </c>
      <c r="F102" s="45" t="s">
        <v>328</v>
      </c>
      <c r="G102" s="7">
        <v>0.33700000000000002</v>
      </c>
      <c r="H102" s="8" t="s">
        <v>329</v>
      </c>
      <c r="I102" s="3" t="s">
        <v>235</v>
      </c>
      <c r="J102" s="3" t="s">
        <v>379</v>
      </c>
      <c r="K102" s="2" t="s">
        <v>212</v>
      </c>
      <c r="L102" s="2">
        <v>0</v>
      </c>
      <c r="M102" s="49">
        <v>2022415510037</v>
      </c>
      <c r="N102" s="45" t="s">
        <v>350</v>
      </c>
      <c r="O102" s="45" t="s">
        <v>357</v>
      </c>
      <c r="P102" s="45" t="s">
        <v>357</v>
      </c>
      <c r="Q102" s="45" t="s">
        <v>37</v>
      </c>
      <c r="R102" s="58"/>
      <c r="S102" s="58"/>
      <c r="T102" s="58"/>
      <c r="U102" s="58"/>
      <c r="V102" s="61">
        <v>4000000</v>
      </c>
      <c r="W102" s="58"/>
      <c r="X102" s="58"/>
      <c r="Y102" s="58"/>
      <c r="Z102" s="58"/>
      <c r="AA102" s="58"/>
      <c r="AB102" s="58"/>
      <c r="AC102" s="58"/>
      <c r="AD102" s="58"/>
      <c r="AE102" s="58"/>
      <c r="AF102" s="58"/>
      <c r="AG102" s="102">
        <f t="shared" si="1"/>
        <v>4000000</v>
      </c>
    </row>
    <row r="103" spans="1:33" ht="135" x14ac:dyDescent="0.25">
      <c r="A103" s="45" t="s">
        <v>108</v>
      </c>
      <c r="B103" s="45" t="s">
        <v>115</v>
      </c>
      <c r="C103" s="52" t="s">
        <v>366</v>
      </c>
      <c r="D103" s="45" t="s">
        <v>385</v>
      </c>
      <c r="E103" s="52" t="s">
        <v>327</v>
      </c>
      <c r="F103" s="45" t="s">
        <v>384</v>
      </c>
      <c r="G103" s="8">
        <v>0</v>
      </c>
      <c r="H103" s="12">
        <v>200</v>
      </c>
      <c r="I103" s="13" t="s">
        <v>380</v>
      </c>
      <c r="J103" s="2" t="s">
        <v>381</v>
      </c>
      <c r="K103" s="13" t="s">
        <v>212</v>
      </c>
      <c r="L103" s="13">
        <v>2</v>
      </c>
      <c r="M103" s="49">
        <v>2022415510037</v>
      </c>
      <c r="N103" s="45" t="s">
        <v>350</v>
      </c>
      <c r="O103" s="45" t="s">
        <v>358</v>
      </c>
      <c r="P103" s="45" t="s">
        <v>358</v>
      </c>
      <c r="Q103" s="45" t="s">
        <v>37</v>
      </c>
      <c r="R103" s="58"/>
      <c r="S103" s="58"/>
      <c r="T103" s="58"/>
      <c r="U103" s="58"/>
      <c r="V103" s="61">
        <v>28000000</v>
      </c>
      <c r="W103" s="58"/>
      <c r="X103" s="58"/>
      <c r="Y103" s="58"/>
      <c r="Z103" s="58"/>
      <c r="AA103" s="58"/>
      <c r="AB103" s="58"/>
      <c r="AC103" s="58"/>
      <c r="AD103" s="58"/>
      <c r="AE103" s="58"/>
      <c r="AF103" s="58"/>
      <c r="AG103" s="102">
        <f t="shared" si="1"/>
        <v>28000000</v>
      </c>
    </row>
    <row r="104" spans="1:33" ht="90" x14ac:dyDescent="0.25">
      <c r="A104" s="45" t="s">
        <v>108</v>
      </c>
      <c r="B104" s="45" t="s">
        <v>115</v>
      </c>
      <c r="C104" s="52" t="s">
        <v>366</v>
      </c>
      <c r="D104" s="45" t="s">
        <v>385</v>
      </c>
      <c r="E104" s="52" t="s">
        <v>327</v>
      </c>
      <c r="F104" s="45" t="s">
        <v>384</v>
      </c>
      <c r="G104" s="8">
        <v>0</v>
      </c>
      <c r="H104" s="8">
        <v>200</v>
      </c>
      <c r="I104" s="2" t="s">
        <v>382</v>
      </c>
      <c r="J104" s="2" t="s">
        <v>383</v>
      </c>
      <c r="K104" s="2" t="s">
        <v>212</v>
      </c>
      <c r="L104" s="2">
        <v>1</v>
      </c>
      <c r="M104" s="49">
        <v>2022415510037</v>
      </c>
      <c r="N104" s="45" t="s">
        <v>350</v>
      </c>
      <c r="O104" s="45" t="s">
        <v>359</v>
      </c>
      <c r="P104" s="45" t="s">
        <v>359</v>
      </c>
      <c r="Q104" s="45" t="s">
        <v>37</v>
      </c>
      <c r="R104" s="58"/>
      <c r="S104" s="58"/>
      <c r="T104" s="58"/>
      <c r="U104" s="58"/>
      <c r="V104" s="61">
        <v>12000000</v>
      </c>
      <c r="W104" s="58"/>
      <c r="X104" s="58"/>
      <c r="Y104" s="58"/>
      <c r="Z104" s="58"/>
      <c r="AA104" s="58"/>
      <c r="AB104" s="58"/>
      <c r="AC104" s="58"/>
      <c r="AD104" s="58"/>
      <c r="AE104" s="58"/>
      <c r="AF104" s="58"/>
      <c r="AG104" s="102">
        <f t="shared" si="1"/>
        <v>12000000</v>
      </c>
    </row>
    <row r="105" spans="1:33" ht="75" x14ac:dyDescent="0.25">
      <c r="A105" s="45" t="s">
        <v>108</v>
      </c>
      <c r="B105" s="45" t="s">
        <v>115</v>
      </c>
      <c r="C105" s="52" t="s">
        <v>366</v>
      </c>
      <c r="D105" s="45" t="s">
        <v>385</v>
      </c>
      <c r="E105" s="52" t="s">
        <v>327</v>
      </c>
      <c r="F105" s="45" t="s">
        <v>384</v>
      </c>
      <c r="G105" s="8">
        <v>293</v>
      </c>
      <c r="H105" s="8">
        <v>1172</v>
      </c>
      <c r="I105" s="2" t="s">
        <v>380</v>
      </c>
      <c r="J105" s="2" t="s">
        <v>386</v>
      </c>
      <c r="K105" s="2" t="s">
        <v>212</v>
      </c>
      <c r="L105" s="2">
        <v>1</v>
      </c>
      <c r="M105" s="49">
        <v>2022415510037</v>
      </c>
      <c r="N105" s="45" t="s">
        <v>350</v>
      </c>
      <c r="O105" s="45" t="s">
        <v>360</v>
      </c>
      <c r="P105" s="45" t="s">
        <v>360</v>
      </c>
      <c r="Q105" s="45" t="s">
        <v>37</v>
      </c>
      <c r="R105" s="58"/>
      <c r="S105" s="58"/>
      <c r="T105" s="58"/>
      <c r="U105" s="58"/>
      <c r="V105" s="61">
        <v>135000000</v>
      </c>
      <c r="W105" s="58"/>
      <c r="X105" s="58"/>
      <c r="Y105" s="58"/>
      <c r="Z105" s="58"/>
      <c r="AA105" s="58"/>
      <c r="AB105" s="58"/>
      <c r="AC105" s="58"/>
      <c r="AD105" s="58"/>
      <c r="AE105" s="58"/>
      <c r="AF105" s="58"/>
      <c r="AG105" s="102">
        <f t="shared" si="1"/>
        <v>135000000</v>
      </c>
    </row>
    <row r="106" spans="1:33" ht="75" x14ac:dyDescent="0.25">
      <c r="A106" s="45" t="s">
        <v>108</v>
      </c>
      <c r="B106" s="45" t="s">
        <v>115</v>
      </c>
      <c r="C106" s="52" t="s">
        <v>366</v>
      </c>
      <c r="D106" s="45" t="s">
        <v>385</v>
      </c>
      <c r="E106" s="52" t="s">
        <v>327</v>
      </c>
      <c r="F106" s="45" t="s">
        <v>384</v>
      </c>
      <c r="G106" s="8">
        <v>51</v>
      </c>
      <c r="H106" s="8">
        <v>200</v>
      </c>
      <c r="I106" s="2" t="s">
        <v>387</v>
      </c>
      <c r="J106" s="2" t="s">
        <v>388</v>
      </c>
      <c r="K106" s="2" t="s">
        <v>212</v>
      </c>
      <c r="L106" s="2">
        <v>10</v>
      </c>
      <c r="M106" s="49">
        <v>2022415510037</v>
      </c>
      <c r="N106" s="45" t="s">
        <v>350</v>
      </c>
      <c r="O106" s="45" t="s">
        <v>361</v>
      </c>
      <c r="P106" s="45" t="s">
        <v>361</v>
      </c>
      <c r="Q106" s="45" t="s">
        <v>37</v>
      </c>
      <c r="R106" s="58"/>
      <c r="S106" s="58"/>
      <c r="T106" s="58"/>
      <c r="U106" s="58"/>
      <c r="V106" s="61">
        <v>60000000</v>
      </c>
      <c r="W106" s="58"/>
      <c r="X106" s="58"/>
      <c r="Y106" s="58"/>
      <c r="Z106" s="58"/>
      <c r="AA106" s="58"/>
      <c r="AB106" s="58"/>
      <c r="AC106" s="58"/>
      <c r="AD106" s="58"/>
      <c r="AE106" s="58"/>
      <c r="AF106" s="58"/>
      <c r="AG106" s="102">
        <f t="shared" si="1"/>
        <v>60000000</v>
      </c>
    </row>
    <row r="107" spans="1:33" ht="75" x14ac:dyDescent="0.25">
      <c r="A107" s="45" t="s">
        <v>108</v>
      </c>
      <c r="B107" s="45" t="s">
        <v>115</v>
      </c>
      <c r="C107" s="52" t="s">
        <v>366</v>
      </c>
      <c r="D107" s="45" t="s">
        <v>385</v>
      </c>
      <c r="E107" s="52" t="s">
        <v>327</v>
      </c>
      <c r="F107" s="45" t="s">
        <v>384</v>
      </c>
      <c r="G107" s="8">
        <v>0</v>
      </c>
      <c r="H107" s="8">
        <v>200</v>
      </c>
      <c r="I107" s="3" t="s">
        <v>390</v>
      </c>
      <c r="J107" s="3" t="s">
        <v>391</v>
      </c>
      <c r="K107" s="2" t="s">
        <v>212</v>
      </c>
      <c r="L107" s="2">
        <v>40</v>
      </c>
      <c r="M107" s="49">
        <v>2022415510037</v>
      </c>
      <c r="N107" s="45" t="s">
        <v>350</v>
      </c>
      <c r="O107" s="45" t="s">
        <v>362</v>
      </c>
      <c r="P107" s="45" t="s">
        <v>362</v>
      </c>
      <c r="Q107" s="45" t="s">
        <v>37</v>
      </c>
      <c r="R107" s="58"/>
      <c r="S107" s="58"/>
      <c r="T107" s="58"/>
      <c r="U107" s="58"/>
      <c r="V107" s="61">
        <v>45000000</v>
      </c>
      <c r="W107" s="58"/>
      <c r="X107" s="58"/>
      <c r="Y107" s="58"/>
      <c r="Z107" s="58"/>
      <c r="AA107" s="58"/>
      <c r="AB107" s="58"/>
      <c r="AC107" s="58"/>
      <c r="AD107" s="58"/>
      <c r="AE107" s="58"/>
      <c r="AF107" s="58"/>
      <c r="AG107" s="102">
        <f t="shared" si="1"/>
        <v>45000000</v>
      </c>
    </row>
    <row r="108" spans="1:33" ht="75" x14ac:dyDescent="0.25">
      <c r="A108" s="45" t="s">
        <v>108</v>
      </c>
      <c r="B108" s="45" t="s">
        <v>115</v>
      </c>
      <c r="C108" s="52" t="s">
        <v>366</v>
      </c>
      <c r="D108" s="45" t="s">
        <v>385</v>
      </c>
      <c r="E108" s="52" t="s">
        <v>327</v>
      </c>
      <c r="F108" s="45" t="s">
        <v>384</v>
      </c>
      <c r="G108" s="8">
        <v>152</v>
      </c>
      <c r="H108" s="8">
        <v>329</v>
      </c>
      <c r="I108" s="3" t="s">
        <v>389</v>
      </c>
      <c r="J108" s="3" t="s">
        <v>392</v>
      </c>
      <c r="K108" s="2" t="s">
        <v>212</v>
      </c>
      <c r="L108" s="2">
        <v>62</v>
      </c>
      <c r="M108" s="49">
        <v>2022415510037</v>
      </c>
      <c r="N108" s="45" t="s">
        <v>350</v>
      </c>
      <c r="O108" s="45" t="s">
        <v>363</v>
      </c>
      <c r="P108" s="45" t="s">
        <v>363</v>
      </c>
      <c r="Q108" s="45" t="s">
        <v>37</v>
      </c>
      <c r="R108" s="58"/>
      <c r="S108" s="58"/>
      <c r="T108" s="58"/>
      <c r="U108" s="58"/>
      <c r="V108" s="61">
        <v>40000000</v>
      </c>
      <c r="W108" s="58"/>
      <c r="X108" s="58"/>
      <c r="Y108" s="58"/>
      <c r="Z108" s="58"/>
      <c r="AA108" s="58"/>
      <c r="AB108" s="58"/>
      <c r="AC108" s="58"/>
      <c r="AD108" s="58"/>
      <c r="AE108" s="58"/>
      <c r="AF108" s="58"/>
      <c r="AG108" s="102">
        <f t="shared" si="1"/>
        <v>40000000</v>
      </c>
    </row>
    <row r="109" spans="1:33" ht="75" x14ac:dyDescent="0.25">
      <c r="A109" s="45" t="s">
        <v>108</v>
      </c>
      <c r="B109" s="45" t="s">
        <v>115</v>
      </c>
      <c r="C109" s="52" t="s">
        <v>366</v>
      </c>
      <c r="D109" s="45" t="s">
        <v>378</v>
      </c>
      <c r="E109" s="52" t="s">
        <v>327</v>
      </c>
      <c r="F109" s="45" t="s">
        <v>328</v>
      </c>
      <c r="G109" s="7">
        <v>0.33700000000000002</v>
      </c>
      <c r="H109" s="8" t="s">
        <v>329</v>
      </c>
      <c r="I109" s="2" t="s">
        <v>389</v>
      </c>
      <c r="J109" s="3" t="s">
        <v>392</v>
      </c>
      <c r="K109" s="2" t="s">
        <v>212</v>
      </c>
      <c r="L109" s="2">
        <v>0</v>
      </c>
      <c r="M109" s="49">
        <v>2022415510037</v>
      </c>
      <c r="N109" s="45" t="s">
        <v>350</v>
      </c>
      <c r="O109" s="45" t="s">
        <v>364</v>
      </c>
      <c r="P109" s="45" t="s">
        <v>364</v>
      </c>
      <c r="Q109" s="45" t="s">
        <v>37</v>
      </c>
      <c r="R109" s="58"/>
      <c r="S109" s="58"/>
      <c r="T109" s="58"/>
      <c r="U109" s="58"/>
      <c r="V109" s="61">
        <v>40000000</v>
      </c>
      <c r="W109" s="58"/>
      <c r="X109" s="58"/>
      <c r="Y109" s="58"/>
      <c r="Z109" s="58"/>
      <c r="AA109" s="58"/>
      <c r="AB109" s="58"/>
      <c r="AC109" s="58"/>
      <c r="AD109" s="58"/>
      <c r="AE109" s="58"/>
      <c r="AF109" s="58"/>
      <c r="AG109" s="102">
        <f t="shared" si="1"/>
        <v>40000000</v>
      </c>
    </row>
    <row r="110" spans="1:33" ht="105" x14ac:dyDescent="0.25">
      <c r="A110" s="45" t="s">
        <v>108</v>
      </c>
      <c r="B110" s="45" t="s">
        <v>115</v>
      </c>
      <c r="C110" s="52" t="s">
        <v>366</v>
      </c>
      <c r="D110" s="45" t="s">
        <v>385</v>
      </c>
      <c r="E110" s="52" t="s">
        <v>327</v>
      </c>
      <c r="F110" s="45" t="s">
        <v>384</v>
      </c>
      <c r="G110" s="8">
        <v>0</v>
      </c>
      <c r="H110" s="8">
        <v>200</v>
      </c>
      <c r="I110" s="2" t="s">
        <v>165</v>
      </c>
      <c r="J110" s="2" t="s">
        <v>393</v>
      </c>
      <c r="K110" s="2" t="s">
        <v>212</v>
      </c>
      <c r="L110" s="2">
        <v>40</v>
      </c>
      <c r="M110" s="49">
        <v>2022415510037</v>
      </c>
      <c r="N110" s="45" t="s">
        <v>350</v>
      </c>
      <c r="O110" s="45" t="s">
        <v>365</v>
      </c>
      <c r="P110" s="45" t="s">
        <v>365</v>
      </c>
      <c r="Q110" s="45" t="s">
        <v>37</v>
      </c>
      <c r="R110" s="58"/>
      <c r="S110" s="58"/>
      <c r="T110" s="58"/>
      <c r="U110" s="58"/>
      <c r="V110" s="61">
        <v>120000000</v>
      </c>
      <c r="W110" s="58"/>
      <c r="X110" s="58"/>
      <c r="Y110" s="58"/>
      <c r="Z110" s="58"/>
      <c r="AA110" s="58"/>
      <c r="AB110" s="58"/>
      <c r="AC110" s="58"/>
      <c r="AD110" s="58"/>
      <c r="AE110" s="58"/>
      <c r="AF110" s="58"/>
      <c r="AG110" s="102">
        <f t="shared" si="1"/>
        <v>120000000</v>
      </c>
    </row>
    <row r="111" spans="1:33" ht="75" x14ac:dyDescent="0.25">
      <c r="A111" s="45" t="s">
        <v>108</v>
      </c>
      <c r="B111" s="45" t="s">
        <v>115</v>
      </c>
      <c r="C111" s="45" t="s">
        <v>402</v>
      </c>
      <c r="D111" s="45" t="s">
        <v>401</v>
      </c>
      <c r="E111" s="52" t="s">
        <v>327</v>
      </c>
      <c r="F111" s="45" t="s">
        <v>398</v>
      </c>
      <c r="G111" s="7" t="s">
        <v>399</v>
      </c>
      <c r="H111" s="7" t="s">
        <v>399</v>
      </c>
      <c r="I111" s="10" t="s">
        <v>337</v>
      </c>
      <c r="J111" s="3" t="s">
        <v>400</v>
      </c>
      <c r="K111" s="2" t="s">
        <v>212</v>
      </c>
      <c r="L111" s="2">
        <v>4</v>
      </c>
      <c r="M111" s="49">
        <v>2022415510038</v>
      </c>
      <c r="N111" s="46" t="s">
        <v>394</v>
      </c>
      <c r="O111" s="45" t="s">
        <v>395</v>
      </c>
      <c r="P111" s="45" t="s">
        <v>395</v>
      </c>
      <c r="Q111" s="45" t="s">
        <v>37</v>
      </c>
      <c r="R111" s="58"/>
      <c r="S111" s="58"/>
      <c r="T111" s="58"/>
      <c r="U111" s="58"/>
      <c r="V111" s="61">
        <v>3000000</v>
      </c>
      <c r="W111" s="58"/>
      <c r="X111" s="58"/>
      <c r="Y111" s="58"/>
      <c r="Z111" s="58"/>
      <c r="AA111" s="58"/>
      <c r="AB111" s="58"/>
      <c r="AC111" s="58"/>
      <c r="AD111" s="58"/>
      <c r="AE111" s="58"/>
      <c r="AF111" s="58"/>
      <c r="AG111" s="102">
        <f t="shared" si="1"/>
        <v>3000000</v>
      </c>
    </row>
    <row r="112" spans="1:33" ht="165" x14ac:dyDescent="0.25">
      <c r="A112" s="45" t="s">
        <v>108</v>
      </c>
      <c r="B112" s="45" t="s">
        <v>115</v>
      </c>
      <c r="C112" s="45" t="s">
        <v>402</v>
      </c>
      <c r="D112" s="2" t="s">
        <v>404</v>
      </c>
      <c r="E112" s="52" t="s">
        <v>327</v>
      </c>
      <c r="F112" s="2" t="s">
        <v>403</v>
      </c>
      <c r="G112" s="7">
        <v>0.1176</v>
      </c>
      <c r="H112" s="7">
        <v>0.11600000000000001</v>
      </c>
      <c r="I112" s="9" t="s">
        <v>405</v>
      </c>
      <c r="J112" s="9" t="s">
        <v>406</v>
      </c>
      <c r="K112" s="9" t="s">
        <v>212</v>
      </c>
      <c r="L112" s="2">
        <v>0</v>
      </c>
      <c r="M112" s="49">
        <v>2022415510038</v>
      </c>
      <c r="N112" s="46" t="s">
        <v>394</v>
      </c>
      <c r="O112" s="45" t="s">
        <v>396</v>
      </c>
      <c r="P112" s="45" t="s">
        <v>396</v>
      </c>
      <c r="Q112" s="45" t="s">
        <v>37</v>
      </c>
      <c r="R112" s="58"/>
      <c r="S112" s="58"/>
      <c r="T112" s="58"/>
      <c r="U112" s="58"/>
      <c r="V112" s="61">
        <v>13000000</v>
      </c>
      <c r="W112" s="58"/>
      <c r="X112" s="58"/>
      <c r="Y112" s="58"/>
      <c r="Z112" s="58"/>
      <c r="AA112" s="58"/>
      <c r="AB112" s="58"/>
      <c r="AC112" s="58"/>
      <c r="AD112" s="58"/>
      <c r="AE112" s="58"/>
      <c r="AF112" s="58"/>
      <c r="AG112" s="102">
        <f t="shared" si="1"/>
        <v>13000000</v>
      </c>
    </row>
    <row r="113" spans="1:33" ht="90" x14ac:dyDescent="0.25">
      <c r="A113" s="45" t="s">
        <v>108</v>
      </c>
      <c r="B113" s="45" t="s">
        <v>115</v>
      </c>
      <c r="C113" s="45" t="s">
        <v>402</v>
      </c>
      <c r="D113" s="2" t="s">
        <v>409</v>
      </c>
      <c r="E113" s="52" t="s">
        <v>327</v>
      </c>
      <c r="F113" s="2" t="s">
        <v>403</v>
      </c>
      <c r="G113" s="7">
        <v>0.1176</v>
      </c>
      <c r="H113" s="7">
        <v>0.11600000000000001</v>
      </c>
      <c r="I113" s="2" t="s">
        <v>407</v>
      </c>
      <c r="J113" s="2" t="s">
        <v>408</v>
      </c>
      <c r="K113" s="2" t="s">
        <v>212</v>
      </c>
      <c r="L113" s="2">
        <v>0</v>
      </c>
      <c r="M113" s="49">
        <v>2022415510038</v>
      </c>
      <c r="N113" s="46" t="s">
        <v>394</v>
      </c>
      <c r="O113" s="45" t="s">
        <v>397</v>
      </c>
      <c r="P113" s="45" t="s">
        <v>397</v>
      </c>
      <c r="Q113" s="45" t="s">
        <v>37</v>
      </c>
      <c r="R113" s="58"/>
      <c r="S113" s="58"/>
      <c r="T113" s="58"/>
      <c r="U113" s="58"/>
      <c r="V113" s="61">
        <v>15000000</v>
      </c>
      <c r="W113" s="58"/>
      <c r="X113" s="58"/>
      <c r="Y113" s="58"/>
      <c r="Z113" s="58"/>
      <c r="AA113" s="58"/>
      <c r="AB113" s="58"/>
      <c r="AC113" s="58"/>
      <c r="AD113" s="58"/>
      <c r="AE113" s="58"/>
      <c r="AF113" s="58"/>
      <c r="AG113" s="102">
        <f t="shared" si="1"/>
        <v>15000000</v>
      </c>
    </row>
    <row r="114" spans="1:33" ht="75" x14ac:dyDescent="0.25">
      <c r="A114" s="45" t="s">
        <v>108</v>
      </c>
      <c r="B114" s="45" t="s">
        <v>115</v>
      </c>
      <c r="C114" s="45" t="s">
        <v>417</v>
      </c>
      <c r="D114" s="2" t="s">
        <v>415</v>
      </c>
      <c r="E114" s="52" t="s">
        <v>327</v>
      </c>
      <c r="F114" s="2" t="s">
        <v>398</v>
      </c>
      <c r="G114" s="7" t="s">
        <v>399</v>
      </c>
      <c r="H114" s="7" t="s">
        <v>399</v>
      </c>
      <c r="I114" s="3" t="s">
        <v>413</v>
      </c>
      <c r="J114" s="3" t="s">
        <v>414</v>
      </c>
      <c r="K114" s="2" t="s">
        <v>212</v>
      </c>
      <c r="L114" s="2">
        <v>0</v>
      </c>
      <c r="M114" s="49">
        <v>2022415510039</v>
      </c>
      <c r="N114" s="46" t="s">
        <v>410</v>
      </c>
      <c r="O114" s="46" t="s">
        <v>411</v>
      </c>
      <c r="P114" s="46" t="s">
        <v>411</v>
      </c>
      <c r="Q114" s="45" t="s">
        <v>37</v>
      </c>
      <c r="R114" s="58"/>
      <c r="S114" s="58"/>
      <c r="T114" s="58"/>
      <c r="U114" s="58"/>
      <c r="V114" s="61">
        <v>40000000</v>
      </c>
      <c r="W114" s="58"/>
      <c r="X114" s="58"/>
      <c r="Y114" s="58"/>
      <c r="Z114" s="58"/>
      <c r="AA114" s="58"/>
      <c r="AB114" s="58"/>
      <c r="AC114" s="58"/>
      <c r="AD114" s="58"/>
      <c r="AE114" s="58"/>
      <c r="AF114" s="58"/>
      <c r="AG114" s="102">
        <f t="shared" si="1"/>
        <v>40000000</v>
      </c>
    </row>
    <row r="115" spans="1:33" ht="150" x14ac:dyDescent="0.25">
      <c r="A115" s="45" t="s">
        <v>108</v>
      </c>
      <c r="B115" s="45" t="s">
        <v>115</v>
      </c>
      <c r="C115" s="45" t="s">
        <v>417</v>
      </c>
      <c r="D115" s="2" t="s">
        <v>416</v>
      </c>
      <c r="E115" s="52" t="s">
        <v>327</v>
      </c>
      <c r="F115" s="2" t="s">
        <v>398</v>
      </c>
      <c r="G115" s="7" t="s">
        <v>399</v>
      </c>
      <c r="H115" s="7" t="s">
        <v>399</v>
      </c>
      <c r="I115" s="3" t="s">
        <v>372</v>
      </c>
      <c r="J115" s="3" t="s">
        <v>371</v>
      </c>
      <c r="K115" s="2" t="s">
        <v>212</v>
      </c>
      <c r="L115" s="2">
        <v>0</v>
      </c>
      <c r="M115" s="49">
        <v>2022415510039</v>
      </c>
      <c r="N115" s="45" t="s">
        <v>410</v>
      </c>
      <c r="O115" s="46" t="s">
        <v>412</v>
      </c>
      <c r="P115" s="46" t="s">
        <v>412</v>
      </c>
      <c r="Q115" s="45" t="s">
        <v>37</v>
      </c>
      <c r="R115" s="58"/>
      <c r="S115" s="58"/>
      <c r="T115" s="58"/>
      <c r="U115" s="58"/>
      <c r="V115" s="61">
        <v>8000000</v>
      </c>
      <c r="W115" s="58"/>
      <c r="X115" s="58"/>
      <c r="Y115" s="58"/>
      <c r="Z115" s="58"/>
      <c r="AA115" s="58"/>
      <c r="AB115" s="58"/>
      <c r="AC115" s="58"/>
      <c r="AD115" s="58"/>
      <c r="AE115" s="58"/>
      <c r="AF115" s="58"/>
      <c r="AG115" s="102">
        <f t="shared" si="1"/>
        <v>8000000</v>
      </c>
    </row>
    <row r="116" spans="1:33" ht="90" x14ac:dyDescent="0.25">
      <c r="A116" s="45" t="s">
        <v>108</v>
      </c>
      <c r="B116" s="45" t="s">
        <v>115</v>
      </c>
      <c r="C116" s="45" t="s">
        <v>423</v>
      </c>
      <c r="D116" s="45" t="s">
        <v>422</v>
      </c>
      <c r="E116" s="52" t="s">
        <v>327</v>
      </c>
      <c r="F116" s="45" t="s">
        <v>403</v>
      </c>
      <c r="G116" s="7">
        <v>0.1176</v>
      </c>
      <c r="H116" s="7">
        <v>0.11600000000000001</v>
      </c>
      <c r="I116" s="9" t="s">
        <v>424</v>
      </c>
      <c r="J116" s="9" t="s">
        <v>425</v>
      </c>
      <c r="K116" s="9" t="s">
        <v>212</v>
      </c>
      <c r="L116" s="2">
        <v>20</v>
      </c>
      <c r="M116" s="49">
        <v>2022415510040</v>
      </c>
      <c r="N116" s="46" t="s">
        <v>418</v>
      </c>
      <c r="O116" s="46" t="s">
        <v>419</v>
      </c>
      <c r="P116" s="46" t="s">
        <v>419</v>
      </c>
      <c r="Q116" s="45" t="s">
        <v>37</v>
      </c>
      <c r="R116" s="58"/>
      <c r="S116" s="58"/>
      <c r="T116" s="58"/>
      <c r="U116" s="58"/>
      <c r="V116" s="61">
        <v>3000000</v>
      </c>
      <c r="W116" s="58"/>
      <c r="X116" s="58"/>
      <c r="Y116" s="58"/>
      <c r="Z116" s="58"/>
      <c r="AA116" s="58"/>
      <c r="AB116" s="58"/>
      <c r="AC116" s="58"/>
      <c r="AD116" s="58"/>
      <c r="AE116" s="58"/>
      <c r="AF116" s="58"/>
      <c r="AG116" s="102">
        <f t="shared" si="1"/>
        <v>3000000</v>
      </c>
    </row>
    <row r="117" spans="1:33" ht="75" x14ac:dyDescent="0.25">
      <c r="A117" s="45" t="s">
        <v>108</v>
      </c>
      <c r="B117" s="45" t="s">
        <v>115</v>
      </c>
      <c r="C117" s="45" t="s">
        <v>423</v>
      </c>
      <c r="D117" s="45" t="s">
        <v>422</v>
      </c>
      <c r="E117" s="52" t="s">
        <v>327</v>
      </c>
      <c r="F117" s="45" t="s">
        <v>403</v>
      </c>
      <c r="G117" s="7">
        <v>0.1176</v>
      </c>
      <c r="H117" s="7">
        <v>0.11600000000000001</v>
      </c>
      <c r="I117" s="10" t="s">
        <v>372</v>
      </c>
      <c r="J117" s="10" t="s">
        <v>427</v>
      </c>
      <c r="K117" s="9" t="s">
        <v>212</v>
      </c>
      <c r="L117" s="2">
        <v>0</v>
      </c>
      <c r="M117" s="49">
        <v>2022415510040</v>
      </c>
      <c r="N117" s="46" t="s">
        <v>418</v>
      </c>
      <c r="O117" s="45" t="s">
        <v>420</v>
      </c>
      <c r="P117" s="45" t="s">
        <v>420</v>
      </c>
      <c r="Q117" s="45" t="s">
        <v>37</v>
      </c>
      <c r="R117" s="58"/>
      <c r="S117" s="58"/>
      <c r="T117" s="58"/>
      <c r="U117" s="58"/>
      <c r="V117" s="61">
        <v>5000000</v>
      </c>
      <c r="W117" s="58"/>
      <c r="X117" s="58"/>
      <c r="Y117" s="58"/>
      <c r="Z117" s="58"/>
      <c r="AA117" s="58"/>
      <c r="AB117" s="58"/>
      <c r="AC117" s="58"/>
      <c r="AD117" s="58"/>
      <c r="AE117" s="58"/>
      <c r="AF117" s="58"/>
      <c r="AG117" s="102">
        <f t="shared" si="1"/>
        <v>5000000</v>
      </c>
    </row>
    <row r="118" spans="1:33" ht="75" x14ac:dyDescent="0.25">
      <c r="A118" s="45" t="s">
        <v>108</v>
      </c>
      <c r="B118" s="45" t="s">
        <v>115</v>
      </c>
      <c r="C118" s="45" t="s">
        <v>423</v>
      </c>
      <c r="D118" s="45" t="s">
        <v>422</v>
      </c>
      <c r="E118" s="52" t="s">
        <v>327</v>
      </c>
      <c r="F118" s="45" t="s">
        <v>403</v>
      </c>
      <c r="G118" s="7">
        <v>0.1176</v>
      </c>
      <c r="H118" s="7">
        <v>0.11600000000000001</v>
      </c>
      <c r="I118" s="9" t="s">
        <v>374</v>
      </c>
      <c r="J118" s="9" t="s">
        <v>426</v>
      </c>
      <c r="K118" s="9" t="s">
        <v>212</v>
      </c>
      <c r="L118" s="2">
        <v>0</v>
      </c>
      <c r="M118" s="49">
        <v>2022415510040</v>
      </c>
      <c r="N118" s="46" t="s">
        <v>418</v>
      </c>
      <c r="O118" s="45" t="s">
        <v>421</v>
      </c>
      <c r="P118" s="45" t="s">
        <v>421</v>
      </c>
      <c r="Q118" s="45" t="s">
        <v>37</v>
      </c>
      <c r="R118" s="58"/>
      <c r="S118" s="58"/>
      <c r="T118" s="58"/>
      <c r="U118" s="58"/>
      <c r="V118" s="61">
        <v>6000000</v>
      </c>
      <c r="W118" s="58"/>
      <c r="X118" s="58"/>
      <c r="Y118" s="58"/>
      <c r="Z118" s="58"/>
      <c r="AA118" s="58"/>
      <c r="AB118" s="58"/>
      <c r="AC118" s="58"/>
      <c r="AD118" s="58"/>
      <c r="AE118" s="58"/>
      <c r="AF118" s="58"/>
      <c r="AG118" s="102">
        <f t="shared" si="1"/>
        <v>6000000</v>
      </c>
    </row>
    <row r="119" spans="1:33" ht="90" x14ac:dyDescent="0.25">
      <c r="A119" s="93" t="s">
        <v>108</v>
      </c>
      <c r="B119" s="93" t="s">
        <v>115</v>
      </c>
      <c r="C119" s="93" t="s">
        <v>437</v>
      </c>
      <c r="D119" s="95" t="s">
        <v>436</v>
      </c>
      <c r="E119" s="93" t="s">
        <v>435</v>
      </c>
      <c r="F119" s="93" t="s">
        <v>434</v>
      </c>
      <c r="G119" s="5" t="s">
        <v>431</v>
      </c>
      <c r="H119" s="19" t="s">
        <v>431</v>
      </c>
      <c r="I119" s="2" t="s">
        <v>432</v>
      </c>
      <c r="J119" s="2" t="s">
        <v>433</v>
      </c>
      <c r="K119" s="2" t="s">
        <v>212</v>
      </c>
      <c r="L119" s="2">
        <v>2</v>
      </c>
      <c r="M119" s="94">
        <v>2022415510012</v>
      </c>
      <c r="N119" s="93" t="s">
        <v>428</v>
      </c>
      <c r="O119" s="93" t="s">
        <v>429</v>
      </c>
      <c r="P119" s="93" t="s">
        <v>429</v>
      </c>
      <c r="Q119" s="93" t="s">
        <v>430</v>
      </c>
      <c r="R119" s="96"/>
      <c r="S119" s="96"/>
      <c r="T119" s="96"/>
      <c r="U119" s="96"/>
      <c r="V119" s="96"/>
      <c r="W119" s="96"/>
      <c r="X119" s="96"/>
      <c r="Y119" s="96"/>
      <c r="Z119" s="96"/>
      <c r="AA119" s="96"/>
      <c r="AB119" s="96"/>
      <c r="AC119" s="96"/>
      <c r="AD119" s="96"/>
      <c r="AE119" s="97">
        <v>53265664</v>
      </c>
      <c r="AF119" s="58"/>
      <c r="AG119" s="102">
        <f t="shared" si="1"/>
        <v>53265664</v>
      </c>
    </row>
    <row r="120" spans="1:33" ht="75" x14ac:dyDescent="0.25">
      <c r="A120" s="93" t="s">
        <v>108</v>
      </c>
      <c r="B120" s="93" t="s">
        <v>115</v>
      </c>
      <c r="C120" s="93" t="s">
        <v>449</v>
      </c>
      <c r="D120" s="93" t="s">
        <v>448</v>
      </c>
      <c r="E120" s="93" t="s">
        <v>435</v>
      </c>
      <c r="F120" s="14" t="s">
        <v>444</v>
      </c>
      <c r="G120" s="15" t="s">
        <v>445</v>
      </c>
      <c r="H120" s="15" t="s">
        <v>445</v>
      </c>
      <c r="I120" s="16" t="s">
        <v>446</v>
      </c>
      <c r="J120" s="16" t="s">
        <v>447</v>
      </c>
      <c r="K120" s="17" t="s">
        <v>212</v>
      </c>
      <c r="L120" s="17">
        <v>1</v>
      </c>
      <c r="M120" s="94">
        <v>2022415510013</v>
      </c>
      <c r="N120" s="93" t="s">
        <v>438</v>
      </c>
      <c r="O120" s="93" t="s">
        <v>439</v>
      </c>
      <c r="P120" s="93" t="s">
        <v>439</v>
      </c>
      <c r="Q120" s="93" t="s">
        <v>430</v>
      </c>
      <c r="R120" s="96"/>
      <c r="S120" s="96"/>
      <c r="T120" s="96"/>
      <c r="U120" s="96"/>
      <c r="V120" s="96"/>
      <c r="W120" s="96"/>
      <c r="X120" s="96"/>
      <c r="Y120" s="96"/>
      <c r="Z120" s="96"/>
      <c r="AA120" s="96"/>
      <c r="AB120" s="96"/>
      <c r="AC120" s="96"/>
      <c r="AD120" s="96"/>
      <c r="AE120" s="98">
        <v>43422151.5</v>
      </c>
      <c r="AF120" s="58"/>
      <c r="AG120" s="102">
        <f t="shared" si="1"/>
        <v>43422151.5</v>
      </c>
    </row>
    <row r="121" spans="1:33" ht="81" x14ac:dyDescent="0.25">
      <c r="A121" s="93" t="s">
        <v>108</v>
      </c>
      <c r="B121" s="93" t="s">
        <v>115</v>
      </c>
      <c r="C121" s="93" t="s">
        <v>449</v>
      </c>
      <c r="D121" s="93" t="s">
        <v>448</v>
      </c>
      <c r="E121" s="93" t="s">
        <v>435</v>
      </c>
      <c r="F121" s="14" t="s">
        <v>450</v>
      </c>
      <c r="G121" s="15" t="s">
        <v>451</v>
      </c>
      <c r="H121" s="15" t="s">
        <v>451</v>
      </c>
      <c r="I121" s="16" t="s">
        <v>446</v>
      </c>
      <c r="J121" s="16" t="s">
        <v>447</v>
      </c>
      <c r="K121" s="17" t="s">
        <v>212</v>
      </c>
      <c r="L121" s="17">
        <v>1</v>
      </c>
      <c r="M121" s="94">
        <v>2022415510013</v>
      </c>
      <c r="N121" s="93" t="s">
        <v>438</v>
      </c>
      <c r="O121" s="93" t="s">
        <v>440</v>
      </c>
      <c r="P121" s="93" t="s">
        <v>440</v>
      </c>
      <c r="Q121" s="93" t="s">
        <v>430</v>
      </c>
      <c r="R121" s="96"/>
      <c r="S121" s="96"/>
      <c r="T121" s="96"/>
      <c r="U121" s="96"/>
      <c r="V121" s="96"/>
      <c r="W121" s="96"/>
      <c r="X121" s="96"/>
      <c r="Y121" s="96"/>
      <c r="Z121" s="96"/>
      <c r="AA121" s="96"/>
      <c r="AB121" s="96"/>
      <c r="AC121" s="96"/>
      <c r="AD121" s="96"/>
      <c r="AE121" s="98">
        <v>43422151.25</v>
      </c>
      <c r="AF121" s="58"/>
      <c r="AG121" s="102">
        <f t="shared" si="1"/>
        <v>43422151.25</v>
      </c>
    </row>
    <row r="122" spans="1:33" ht="81" x14ac:dyDescent="0.25">
      <c r="A122" s="93" t="s">
        <v>108</v>
      </c>
      <c r="B122" s="93" t="s">
        <v>115</v>
      </c>
      <c r="C122" s="93" t="s">
        <v>449</v>
      </c>
      <c r="D122" s="93" t="s">
        <v>448</v>
      </c>
      <c r="E122" s="93" t="s">
        <v>435</v>
      </c>
      <c r="F122" s="16" t="s">
        <v>452</v>
      </c>
      <c r="G122" s="15" t="s">
        <v>453</v>
      </c>
      <c r="H122" s="15" t="s">
        <v>453</v>
      </c>
      <c r="I122" s="16" t="s">
        <v>446</v>
      </c>
      <c r="J122" s="16" t="s">
        <v>447</v>
      </c>
      <c r="K122" s="17" t="s">
        <v>212</v>
      </c>
      <c r="L122" s="17">
        <v>1</v>
      </c>
      <c r="M122" s="94">
        <v>2022415510013</v>
      </c>
      <c r="N122" s="93" t="s">
        <v>438</v>
      </c>
      <c r="O122" s="93" t="s">
        <v>441</v>
      </c>
      <c r="P122" s="93" t="s">
        <v>441</v>
      </c>
      <c r="Q122" s="93" t="s">
        <v>430</v>
      </c>
      <c r="R122" s="96"/>
      <c r="S122" s="96"/>
      <c r="T122" s="96"/>
      <c r="U122" s="96"/>
      <c r="V122" s="96"/>
      <c r="W122" s="96"/>
      <c r="X122" s="96"/>
      <c r="Y122" s="96"/>
      <c r="Z122" s="96"/>
      <c r="AA122" s="96"/>
      <c r="AB122" s="96"/>
      <c r="AC122" s="96"/>
      <c r="AD122" s="96"/>
      <c r="AE122" s="98">
        <v>43422151.25</v>
      </c>
      <c r="AF122" s="58"/>
      <c r="AG122" s="102">
        <f t="shared" si="1"/>
        <v>43422151.25</v>
      </c>
    </row>
    <row r="123" spans="1:33" ht="81" x14ac:dyDescent="0.25">
      <c r="A123" s="93" t="s">
        <v>108</v>
      </c>
      <c r="B123" s="93" t="s">
        <v>115</v>
      </c>
      <c r="C123" s="93" t="s">
        <v>449</v>
      </c>
      <c r="D123" s="93" t="s">
        <v>448</v>
      </c>
      <c r="E123" s="93" t="s">
        <v>435</v>
      </c>
      <c r="F123" s="16" t="s">
        <v>454</v>
      </c>
      <c r="G123" s="15" t="s">
        <v>455</v>
      </c>
      <c r="H123" s="15" t="s">
        <v>455</v>
      </c>
      <c r="I123" s="16" t="s">
        <v>446</v>
      </c>
      <c r="J123" s="16" t="s">
        <v>447</v>
      </c>
      <c r="K123" s="17" t="s">
        <v>212</v>
      </c>
      <c r="L123" s="17">
        <v>1</v>
      </c>
      <c r="M123" s="94">
        <v>2022415510013</v>
      </c>
      <c r="N123" s="93" t="s">
        <v>438</v>
      </c>
      <c r="O123" s="93" t="s">
        <v>442</v>
      </c>
      <c r="P123" s="93" t="s">
        <v>442</v>
      </c>
      <c r="Q123" s="93" t="s">
        <v>430</v>
      </c>
      <c r="R123" s="96"/>
      <c r="S123" s="96"/>
      <c r="T123" s="96"/>
      <c r="U123" s="96"/>
      <c r="V123" s="96"/>
      <c r="W123" s="96"/>
      <c r="X123" s="96"/>
      <c r="Y123" s="96"/>
      <c r="Z123" s="96"/>
      <c r="AA123" s="96"/>
      <c r="AB123" s="96"/>
      <c r="AC123" s="96"/>
      <c r="AD123" s="96"/>
      <c r="AE123" s="98">
        <v>43422151.25</v>
      </c>
      <c r="AF123" s="58"/>
      <c r="AG123" s="102">
        <f t="shared" si="1"/>
        <v>43422151.25</v>
      </c>
    </row>
    <row r="124" spans="1:33" ht="90" x14ac:dyDescent="0.25">
      <c r="A124" s="93" t="s">
        <v>108</v>
      </c>
      <c r="B124" s="93" t="s">
        <v>115</v>
      </c>
      <c r="C124" s="93" t="s">
        <v>449</v>
      </c>
      <c r="D124" s="2" t="s">
        <v>458</v>
      </c>
      <c r="E124" s="93" t="s">
        <v>435</v>
      </c>
      <c r="F124" s="2" t="s">
        <v>444</v>
      </c>
      <c r="G124" s="2" t="s">
        <v>445</v>
      </c>
      <c r="H124" s="6" t="s">
        <v>445</v>
      </c>
      <c r="I124" s="2" t="s">
        <v>456</v>
      </c>
      <c r="J124" s="2" t="s">
        <v>457</v>
      </c>
      <c r="K124" s="2" t="s">
        <v>212</v>
      </c>
      <c r="L124" s="2">
        <v>1</v>
      </c>
      <c r="M124" s="94">
        <v>2022415510013</v>
      </c>
      <c r="N124" s="93" t="s">
        <v>438</v>
      </c>
      <c r="O124" s="93" t="s">
        <v>443</v>
      </c>
      <c r="P124" s="93" t="s">
        <v>443</v>
      </c>
      <c r="Q124" s="93" t="s">
        <v>430</v>
      </c>
      <c r="R124" s="96"/>
      <c r="S124" s="96"/>
      <c r="T124" s="96"/>
      <c r="U124" s="96"/>
      <c r="V124" s="96"/>
      <c r="W124" s="96"/>
      <c r="X124" s="96"/>
      <c r="Y124" s="96"/>
      <c r="Z124" s="96"/>
      <c r="AA124" s="96"/>
      <c r="AB124" s="96"/>
      <c r="AC124" s="96"/>
      <c r="AD124" s="96"/>
      <c r="AE124" s="97">
        <v>42940000</v>
      </c>
      <c r="AF124" s="58"/>
      <c r="AG124" s="102">
        <f t="shared" si="1"/>
        <v>42940000</v>
      </c>
    </row>
    <row r="125" spans="1:33" ht="75" x14ac:dyDescent="0.25">
      <c r="A125" s="93" t="s">
        <v>108</v>
      </c>
      <c r="B125" s="93" t="s">
        <v>115</v>
      </c>
      <c r="C125" s="93" t="s">
        <v>471</v>
      </c>
      <c r="D125" s="2" t="s">
        <v>469</v>
      </c>
      <c r="E125" s="93" t="s">
        <v>435</v>
      </c>
      <c r="F125" s="16" t="s">
        <v>462</v>
      </c>
      <c r="G125" s="18" t="s">
        <v>463</v>
      </c>
      <c r="H125" s="19" t="s">
        <v>463</v>
      </c>
      <c r="I125" s="14" t="s">
        <v>464</v>
      </c>
      <c r="J125" s="16" t="s">
        <v>465</v>
      </c>
      <c r="K125" s="2" t="s">
        <v>212</v>
      </c>
      <c r="L125" s="2">
        <v>1</v>
      </c>
      <c r="M125" s="94">
        <v>2022415510014</v>
      </c>
      <c r="N125" s="93" t="s">
        <v>459</v>
      </c>
      <c r="O125" s="93" t="s">
        <v>460</v>
      </c>
      <c r="P125" s="93" t="s">
        <v>460</v>
      </c>
      <c r="Q125" s="93" t="s">
        <v>430</v>
      </c>
      <c r="R125" s="96"/>
      <c r="S125" s="96"/>
      <c r="T125" s="96"/>
      <c r="U125" s="96"/>
      <c r="V125" s="96"/>
      <c r="W125" s="96"/>
      <c r="X125" s="96"/>
      <c r="Y125" s="96"/>
      <c r="Z125" s="96"/>
      <c r="AA125" s="96"/>
      <c r="AB125" s="96"/>
      <c r="AC125" s="96"/>
      <c r="AD125" s="96"/>
      <c r="AE125" s="98">
        <v>110603094.8</v>
      </c>
      <c r="AF125" s="58"/>
      <c r="AG125" s="102">
        <f t="shared" si="1"/>
        <v>110603094.8</v>
      </c>
    </row>
    <row r="126" spans="1:33" ht="75" x14ac:dyDescent="0.25">
      <c r="A126" s="93" t="s">
        <v>108</v>
      </c>
      <c r="B126" s="93" t="s">
        <v>115</v>
      </c>
      <c r="C126" s="93" t="s">
        <v>471</v>
      </c>
      <c r="D126" s="2" t="s">
        <v>470</v>
      </c>
      <c r="E126" s="93" t="s">
        <v>435</v>
      </c>
      <c r="F126" s="2" t="s">
        <v>466</v>
      </c>
      <c r="G126" s="5">
        <v>0.17</v>
      </c>
      <c r="H126" s="6">
        <v>0.17</v>
      </c>
      <c r="I126" s="2" t="s">
        <v>467</v>
      </c>
      <c r="J126" s="2" t="s">
        <v>468</v>
      </c>
      <c r="K126" s="2" t="s">
        <v>212</v>
      </c>
      <c r="L126" s="2">
        <v>1</v>
      </c>
      <c r="M126" s="94">
        <v>2022415510014</v>
      </c>
      <c r="N126" s="93" t="s">
        <v>459</v>
      </c>
      <c r="O126" s="93" t="s">
        <v>461</v>
      </c>
      <c r="P126" s="93" t="s">
        <v>461</v>
      </c>
      <c r="Q126" s="93" t="s">
        <v>430</v>
      </c>
      <c r="R126" s="96"/>
      <c r="S126" s="96"/>
      <c r="T126" s="96"/>
      <c r="U126" s="96"/>
      <c r="V126" s="96"/>
      <c r="W126" s="96"/>
      <c r="X126" s="96"/>
      <c r="Y126" s="96"/>
      <c r="Z126" s="96"/>
      <c r="AA126" s="96"/>
      <c r="AB126" s="96"/>
      <c r="AC126" s="96"/>
      <c r="AD126" s="96"/>
      <c r="AE126" s="98">
        <v>121344135.67</v>
      </c>
      <c r="AF126" s="58"/>
      <c r="AG126" s="102">
        <f t="shared" si="1"/>
        <v>121344135.67</v>
      </c>
    </row>
    <row r="127" spans="1:33" ht="105" x14ac:dyDescent="0.25">
      <c r="A127" s="93" t="s">
        <v>108</v>
      </c>
      <c r="B127" s="93" t="s">
        <v>115</v>
      </c>
      <c r="C127" s="93" t="s">
        <v>481</v>
      </c>
      <c r="D127" s="93" t="s">
        <v>480</v>
      </c>
      <c r="E127" s="93" t="s">
        <v>435</v>
      </c>
      <c r="F127" s="2" t="s">
        <v>475</v>
      </c>
      <c r="G127" s="5" t="s">
        <v>476</v>
      </c>
      <c r="H127" s="5" t="s">
        <v>476</v>
      </c>
      <c r="I127" s="2" t="s">
        <v>477</v>
      </c>
      <c r="J127" s="2" t="s">
        <v>478</v>
      </c>
      <c r="K127" s="2" t="s">
        <v>212</v>
      </c>
      <c r="L127" s="21">
        <v>1</v>
      </c>
      <c r="M127" s="94">
        <v>2022415510015</v>
      </c>
      <c r="N127" s="93" t="s">
        <v>472</v>
      </c>
      <c r="O127" s="93" t="s">
        <v>473</v>
      </c>
      <c r="P127" s="93" t="s">
        <v>473</v>
      </c>
      <c r="Q127" s="93" t="s">
        <v>430</v>
      </c>
      <c r="R127" s="96"/>
      <c r="S127" s="96"/>
      <c r="T127" s="96"/>
      <c r="U127" s="96"/>
      <c r="V127" s="96"/>
      <c r="W127" s="96"/>
      <c r="X127" s="96"/>
      <c r="Y127" s="96"/>
      <c r="Z127" s="96"/>
      <c r="AA127" s="96"/>
      <c r="AB127" s="96"/>
      <c r="AC127" s="96"/>
      <c r="AD127" s="96"/>
      <c r="AE127" s="98">
        <v>37292580</v>
      </c>
      <c r="AF127" s="58"/>
      <c r="AG127" s="102">
        <f t="shared" si="1"/>
        <v>37292580</v>
      </c>
    </row>
    <row r="128" spans="1:33" ht="96" x14ac:dyDescent="0.25">
      <c r="A128" s="93" t="s">
        <v>108</v>
      </c>
      <c r="B128" s="93" t="s">
        <v>115</v>
      </c>
      <c r="C128" s="93" t="s">
        <v>481</v>
      </c>
      <c r="D128" s="93" t="s">
        <v>480</v>
      </c>
      <c r="E128" s="93" t="s">
        <v>435</v>
      </c>
      <c r="F128" s="2" t="s">
        <v>479</v>
      </c>
      <c r="G128" s="6">
        <v>0.26</v>
      </c>
      <c r="H128" s="6">
        <v>0.26</v>
      </c>
      <c r="I128" s="2" t="s">
        <v>477</v>
      </c>
      <c r="J128" s="2" t="s">
        <v>478</v>
      </c>
      <c r="K128" s="2" t="s">
        <v>212</v>
      </c>
      <c r="L128" s="2">
        <v>1</v>
      </c>
      <c r="M128" s="94">
        <v>2022415510015</v>
      </c>
      <c r="N128" s="93" t="s">
        <v>472</v>
      </c>
      <c r="O128" s="93" t="s">
        <v>474</v>
      </c>
      <c r="P128" s="93" t="s">
        <v>474</v>
      </c>
      <c r="Q128" s="93" t="s">
        <v>430</v>
      </c>
      <c r="R128" s="96"/>
      <c r="S128" s="96"/>
      <c r="T128" s="96"/>
      <c r="U128" s="96"/>
      <c r="V128" s="96"/>
      <c r="W128" s="96"/>
      <c r="X128" s="96"/>
      <c r="Y128" s="96"/>
      <c r="Z128" s="96"/>
      <c r="AA128" s="96"/>
      <c r="AB128" s="96"/>
      <c r="AC128" s="96"/>
      <c r="AD128" s="96"/>
      <c r="AE128" s="98">
        <v>62292580</v>
      </c>
      <c r="AF128" s="58"/>
      <c r="AG128" s="102">
        <f t="shared" si="1"/>
        <v>62292580</v>
      </c>
    </row>
    <row r="129" spans="1:33" ht="75" x14ac:dyDescent="0.25">
      <c r="A129" s="93" t="s">
        <v>108</v>
      </c>
      <c r="B129" s="93" t="s">
        <v>115</v>
      </c>
      <c r="C129" s="93" t="s">
        <v>498</v>
      </c>
      <c r="D129" s="93" t="s">
        <v>497</v>
      </c>
      <c r="E129" s="93" t="s">
        <v>435</v>
      </c>
      <c r="F129" s="14" t="s">
        <v>487</v>
      </c>
      <c r="G129" s="20" t="s">
        <v>488</v>
      </c>
      <c r="H129" s="20" t="s">
        <v>488</v>
      </c>
      <c r="I129" s="16" t="s">
        <v>489</v>
      </c>
      <c r="J129" s="16" t="s">
        <v>490</v>
      </c>
      <c r="K129" s="17" t="s">
        <v>212</v>
      </c>
      <c r="L129" s="17">
        <v>1</v>
      </c>
      <c r="M129" s="94">
        <v>2022415510016</v>
      </c>
      <c r="N129" s="93" t="s">
        <v>482</v>
      </c>
      <c r="O129" s="93" t="s">
        <v>483</v>
      </c>
      <c r="P129" s="93" t="s">
        <v>483</v>
      </c>
      <c r="Q129" s="93" t="s">
        <v>430</v>
      </c>
      <c r="R129" s="96"/>
      <c r="S129" s="96"/>
      <c r="T129" s="96"/>
      <c r="U129" s="96"/>
      <c r="V129" s="96"/>
      <c r="W129" s="96"/>
      <c r="X129" s="96"/>
      <c r="Y129" s="96"/>
      <c r="Z129" s="96"/>
      <c r="AA129" s="96"/>
      <c r="AB129" s="96"/>
      <c r="AC129" s="96"/>
      <c r="AD129" s="96"/>
      <c r="AE129" s="98">
        <v>54331908</v>
      </c>
      <c r="AF129" s="58"/>
      <c r="AG129" s="102">
        <f t="shared" si="1"/>
        <v>54331908</v>
      </c>
    </row>
    <row r="130" spans="1:33" ht="75" x14ac:dyDescent="0.25">
      <c r="A130" s="93" t="s">
        <v>108</v>
      </c>
      <c r="B130" s="93" t="s">
        <v>115</v>
      </c>
      <c r="C130" s="93" t="s">
        <v>498</v>
      </c>
      <c r="D130" s="93" t="s">
        <v>496</v>
      </c>
      <c r="E130" s="93" t="s">
        <v>435</v>
      </c>
      <c r="F130" s="2" t="s">
        <v>491</v>
      </c>
      <c r="G130" s="2">
        <v>0</v>
      </c>
      <c r="H130" s="2">
        <v>0</v>
      </c>
      <c r="I130" s="2" t="s">
        <v>489</v>
      </c>
      <c r="J130" s="2" t="s">
        <v>490</v>
      </c>
      <c r="K130" s="2" t="s">
        <v>212</v>
      </c>
      <c r="L130" s="2">
        <v>1</v>
      </c>
      <c r="M130" s="94">
        <v>2022415510016</v>
      </c>
      <c r="N130" s="93" t="s">
        <v>482</v>
      </c>
      <c r="O130" s="93" t="s">
        <v>484</v>
      </c>
      <c r="P130" s="93" t="s">
        <v>484</v>
      </c>
      <c r="Q130" s="93" t="s">
        <v>430</v>
      </c>
      <c r="R130" s="96"/>
      <c r="S130" s="96"/>
      <c r="T130" s="96"/>
      <c r="U130" s="96"/>
      <c r="V130" s="96"/>
      <c r="W130" s="96"/>
      <c r="X130" s="96"/>
      <c r="Y130" s="96"/>
      <c r="Z130" s="96"/>
      <c r="AA130" s="96"/>
      <c r="AB130" s="96"/>
      <c r="AC130" s="96"/>
      <c r="AD130" s="96"/>
      <c r="AE130" s="98">
        <v>35563750</v>
      </c>
      <c r="AF130" s="58"/>
      <c r="AG130" s="102">
        <f t="shared" si="1"/>
        <v>35563750</v>
      </c>
    </row>
    <row r="131" spans="1:33" ht="75" x14ac:dyDescent="0.25">
      <c r="A131" s="93" t="s">
        <v>108</v>
      </c>
      <c r="B131" s="93" t="s">
        <v>115</v>
      </c>
      <c r="C131" s="93" t="s">
        <v>498</v>
      </c>
      <c r="D131" s="93" t="s">
        <v>496</v>
      </c>
      <c r="E131" s="93" t="s">
        <v>435</v>
      </c>
      <c r="F131" s="2" t="s">
        <v>492</v>
      </c>
      <c r="G131" s="35" t="s">
        <v>493</v>
      </c>
      <c r="H131" s="35" t="s">
        <v>493</v>
      </c>
      <c r="I131" s="2" t="s">
        <v>489</v>
      </c>
      <c r="J131" s="2" t="s">
        <v>490</v>
      </c>
      <c r="K131" s="2" t="s">
        <v>212</v>
      </c>
      <c r="L131" s="2">
        <v>1</v>
      </c>
      <c r="M131" s="94">
        <v>2022415510016</v>
      </c>
      <c r="N131" s="93" t="s">
        <v>482</v>
      </c>
      <c r="O131" s="93" t="s">
        <v>485</v>
      </c>
      <c r="P131" s="93" t="s">
        <v>485</v>
      </c>
      <c r="Q131" s="93" t="s">
        <v>430</v>
      </c>
      <c r="R131" s="96"/>
      <c r="S131" s="96"/>
      <c r="T131" s="96"/>
      <c r="U131" s="96"/>
      <c r="V131" s="96"/>
      <c r="W131" s="96"/>
      <c r="X131" s="96"/>
      <c r="Y131" s="96"/>
      <c r="Z131" s="96"/>
      <c r="AA131" s="96"/>
      <c r="AB131" s="96"/>
      <c r="AC131" s="96"/>
      <c r="AD131" s="96"/>
      <c r="AE131" s="98">
        <v>35563749.989999995</v>
      </c>
      <c r="AF131" s="58"/>
      <c r="AG131" s="102">
        <f t="shared" si="1"/>
        <v>35563749.989999995</v>
      </c>
    </row>
    <row r="132" spans="1:33" ht="75" x14ac:dyDescent="0.25">
      <c r="A132" s="93" t="s">
        <v>108</v>
      </c>
      <c r="B132" s="93" t="s">
        <v>115</v>
      </c>
      <c r="C132" s="93" t="s">
        <v>498</v>
      </c>
      <c r="D132" s="93" t="s">
        <v>496</v>
      </c>
      <c r="E132" s="93" t="s">
        <v>435</v>
      </c>
      <c r="F132" s="2" t="s">
        <v>494</v>
      </c>
      <c r="G132" s="6">
        <v>0.92</v>
      </c>
      <c r="H132" s="36">
        <v>0.92</v>
      </c>
      <c r="I132" s="2" t="s">
        <v>489</v>
      </c>
      <c r="J132" s="2" t="s">
        <v>495</v>
      </c>
      <c r="K132" s="2" t="s">
        <v>212</v>
      </c>
      <c r="L132" s="2">
        <v>1</v>
      </c>
      <c r="M132" s="94">
        <v>2022415510016</v>
      </c>
      <c r="N132" s="93" t="s">
        <v>482</v>
      </c>
      <c r="O132" s="93" t="s">
        <v>486</v>
      </c>
      <c r="P132" s="93" t="s">
        <v>486</v>
      </c>
      <c r="Q132" s="93" t="s">
        <v>430</v>
      </c>
      <c r="R132" s="96"/>
      <c r="S132" s="96"/>
      <c r="T132" s="96"/>
      <c r="U132" s="96"/>
      <c r="V132" s="96"/>
      <c r="W132" s="96"/>
      <c r="X132" s="96"/>
      <c r="Y132" s="96"/>
      <c r="Z132" s="96"/>
      <c r="AA132" s="96"/>
      <c r="AB132" s="96"/>
      <c r="AC132" s="96"/>
      <c r="AD132" s="96"/>
      <c r="AE132" s="98">
        <v>35563750</v>
      </c>
      <c r="AF132" s="58"/>
      <c r="AG132" s="102">
        <f t="shared" si="1"/>
        <v>35563750</v>
      </c>
    </row>
    <row r="133" spans="1:33" ht="75" x14ac:dyDescent="0.25">
      <c r="A133" s="93" t="s">
        <v>108</v>
      </c>
      <c r="B133" s="93" t="s">
        <v>115</v>
      </c>
      <c r="C133" s="93" t="s">
        <v>520</v>
      </c>
      <c r="D133" s="93" t="s">
        <v>518</v>
      </c>
      <c r="E133" s="93" t="s">
        <v>435</v>
      </c>
      <c r="F133" s="16" t="s">
        <v>506</v>
      </c>
      <c r="G133" s="15" t="s">
        <v>507</v>
      </c>
      <c r="H133" s="15" t="s">
        <v>508</v>
      </c>
      <c r="I133" s="16" t="s">
        <v>509</v>
      </c>
      <c r="J133" s="16" t="s">
        <v>510</v>
      </c>
      <c r="K133" s="2" t="s">
        <v>212</v>
      </c>
      <c r="L133" s="2">
        <v>1</v>
      </c>
      <c r="M133" s="94">
        <v>2022415510017</v>
      </c>
      <c r="N133" s="93" t="s">
        <v>499</v>
      </c>
      <c r="O133" s="93" t="s">
        <v>500</v>
      </c>
      <c r="P133" s="93" t="s">
        <v>500</v>
      </c>
      <c r="Q133" s="93" t="s">
        <v>430</v>
      </c>
      <c r="R133" s="96"/>
      <c r="S133" s="96"/>
      <c r="T133" s="96"/>
      <c r="U133" s="96"/>
      <c r="V133" s="96"/>
      <c r="W133" s="96"/>
      <c r="X133" s="96"/>
      <c r="Y133" s="96"/>
      <c r="Z133" s="96"/>
      <c r="AA133" s="96"/>
      <c r="AB133" s="96"/>
      <c r="AC133" s="96"/>
      <c r="AD133" s="96"/>
      <c r="AE133" s="98">
        <v>64772026.670000002</v>
      </c>
      <c r="AF133" s="58"/>
      <c r="AG133" s="102">
        <f t="shared" si="1"/>
        <v>64772026.670000002</v>
      </c>
    </row>
    <row r="134" spans="1:33" ht="75" x14ac:dyDescent="0.25">
      <c r="A134" s="93" t="s">
        <v>108</v>
      </c>
      <c r="B134" s="93" t="s">
        <v>115</v>
      </c>
      <c r="C134" s="93" t="s">
        <v>520</v>
      </c>
      <c r="D134" s="93" t="s">
        <v>519</v>
      </c>
      <c r="E134" s="93" t="s">
        <v>435</v>
      </c>
      <c r="F134" s="16" t="s">
        <v>511</v>
      </c>
      <c r="G134" s="19">
        <v>0.92</v>
      </c>
      <c r="H134" s="19">
        <v>0.95</v>
      </c>
      <c r="I134" s="16" t="s">
        <v>512</v>
      </c>
      <c r="J134" s="16" t="s">
        <v>513</v>
      </c>
      <c r="K134" s="17" t="s">
        <v>212</v>
      </c>
      <c r="L134" s="2">
        <v>1</v>
      </c>
      <c r="M134" s="94">
        <v>2022415510017</v>
      </c>
      <c r="N134" s="93" t="s">
        <v>499</v>
      </c>
      <c r="O134" s="93" t="s">
        <v>501</v>
      </c>
      <c r="P134" s="93" t="s">
        <v>501</v>
      </c>
      <c r="Q134" s="93" t="s">
        <v>430</v>
      </c>
      <c r="R134" s="96"/>
      <c r="S134" s="96"/>
      <c r="T134" s="96"/>
      <c r="U134" s="96"/>
      <c r="V134" s="96"/>
      <c r="W134" s="96"/>
      <c r="X134" s="96"/>
      <c r="Y134" s="96"/>
      <c r="Z134" s="96"/>
      <c r="AA134" s="96"/>
      <c r="AB134" s="96"/>
      <c r="AC134" s="96"/>
      <c r="AD134" s="96"/>
      <c r="AE134" s="98">
        <v>13067533</v>
      </c>
      <c r="AF134" s="58"/>
      <c r="AG134" s="102">
        <f t="shared" ref="AG134:AG197" si="2">SUM(R134:AF134)</f>
        <v>13067533</v>
      </c>
    </row>
    <row r="135" spans="1:33" ht="75" x14ac:dyDescent="0.25">
      <c r="A135" s="93" t="s">
        <v>108</v>
      </c>
      <c r="B135" s="93" t="s">
        <v>115</v>
      </c>
      <c r="C135" s="93" t="s">
        <v>520</v>
      </c>
      <c r="D135" s="93" t="s">
        <v>519</v>
      </c>
      <c r="E135" s="93" t="s">
        <v>435</v>
      </c>
      <c r="F135" s="16" t="s">
        <v>514</v>
      </c>
      <c r="G135" s="19">
        <v>0.92100000000000004</v>
      </c>
      <c r="H135" s="19">
        <v>0.95</v>
      </c>
      <c r="I135" s="16" t="s">
        <v>512</v>
      </c>
      <c r="J135" s="16" t="s">
        <v>513</v>
      </c>
      <c r="K135" s="17" t="s">
        <v>212</v>
      </c>
      <c r="L135" s="2">
        <v>1</v>
      </c>
      <c r="M135" s="94">
        <v>2022415510017</v>
      </c>
      <c r="N135" s="93" t="s">
        <v>499</v>
      </c>
      <c r="O135" s="93" t="s">
        <v>502</v>
      </c>
      <c r="P135" s="93" t="s">
        <v>502</v>
      </c>
      <c r="Q135" s="93" t="s">
        <v>430</v>
      </c>
      <c r="R135" s="96"/>
      <c r="S135" s="96"/>
      <c r="T135" s="96"/>
      <c r="U135" s="96"/>
      <c r="V135" s="96"/>
      <c r="W135" s="96"/>
      <c r="X135" s="96"/>
      <c r="Y135" s="96"/>
      <c r="Z135" s="96"/>
      <c r="AA135" s="96"/>
      <c r="AB135" s="96"/>
      <c r="AC135" s="96"/>
      <c r="AD135" s="96"/>
      <c r="AE135" s="98">
        <v>13067533</v>
      </c>
      <c r="AF135" s="58"/>
      <c r="AG135" s="102">
        <f t="shared" si="2"/>
        <v>13067533</v>
      </c>
    </row>
    <row r="136" spans="1:33" ht="75" x14ac:dyDescent="0.25">
      <c r="A136" s="93" t="s">
        <v>108</v>
      </c>
      <c r="B136" s="93" t="s">
        <v>115</v>
      </c>
      <c r="C136" s="93" t="s">
        <v>520</v>
      </c>
      <c r="D136" s="93" t="s">
        <v>519</v>
      </c>
      <c r="E136" s="93" t="s">
        <v>435</v>
      </c>
      <c r="F136" s="14" t="s">
        <v>434</v>
      </c>
      <c r="G136" s="19" t="s">
        <v>431</v>
      </c>
      <c r="H136" s="19" t="s">
        <v>431</v>
      </c>
      <c r="I136" s="16" t="s">
        <v>512</v>
      </c>
      <c r="J136" s="16" t="s">
        <v>513</v>
      </c>
      <c r="K136" s="17" t="s">
        <v>212</v>
      </c>
      <c r="L136" s="2">
        <v>1</v>
      </c>
      <c r="M136" s="94">
        <v>2022415510017</v>
      </c>
      <c r="N136" s="93" t="s">
        <v>499</v>
      </c>
      <c r="O136" s="93" t="s">
        <v>503</v>
      </c>
      <c r="P136" s="93" t="s">
        <v>503</v>
      </c>
      <c r="Q136" s="93" t="s">
        <v>430</v>
      </c>
      <c r="R136" s="96"/>
      <c r="S136" s="96"/>
      <c r="T136" s="96"/>
      <c r="U136" s="96"/>
      <c r="V136" s="96"/>
      <c r="W136" s="96"/>
      <c r="X136" s="96"/>
      <c r="Y136" s="96"/>
      <c r="Z136" s="96"/>
      <c r="AA136" s="96"/>
      <c r="AB136" s="96"/>
      <c r="AC136" s="96"/>
      <c r="AD136" s="96"/>
      <c r="AE136" s="98">
        <v>22310978.130000003</v>
      </c>
      <c r="AF136" s="58"/>
      <c r="AG136" s="102">
        <f t="shared" si="2"/>
        <v>22310978.130000003</v>
      </c>
    </row>
    <row r="137" spans="1:33" ht="90" x14ac:dyDescent="0.25">
      <c r="A137" s="93" t="s">
        <v>108</v>
      </c>
      <c r="B137" s="93" t="s">
        <v>115</v>
      </c>
      <c r="C137" s="93" t="s">
        <v>520</v>
      </c>
      <c r="D137" s="93" t="s">
        <v>519</v>
      </c>
      <c r="E137" s="93" t="s">
        <v>435</v>
      </c>
      <c r="F137" s="2" t="s">
        <v>515</v>
      </c>
      <c r="G137" s="6">
        <v>0</v>
      </c>
      <c r="H137" s="2" t="s">
        <v>516</v>
      </c>
      <c r="I137" s="2" t="s">
        <v>512</v>
      </c>
      <c r="J137" s="2" t="s">
        <v>513</v>
      </c>
      <c r="K137" s="2" t="s">
        <v>212</v>
      </c>
      <c r="L137" s="2">
        <v>0</v>
      </c>
      <c r="M137" s="94">
        <v>2022415510017</v>
      </c>
      <c r="N137" s="93" t="s">
        <v>499</v>
      </c>
      <c r="O137" s="93" t="s">
        <v>504</v>
      </c>
      <c r="P137" s="93" t="s">
        <v>504</v>
      </c>
      <c r="Q137" s="93" t="s">
        <v>430</v>
      </c>
      <c r="R137" s="96"/>
      <c r="S137" s="96"/>
      <c r="T137" s="96"/>
      <c r="U137" s="96"/>
      <c r="V137" s="96"/>
      <c r="W137" s="96"/>
      <c r="X137" s="96"/>
      <c r="Y137" s="96"/>
      <c r="Z137" s="96"/>
      <c r="AA137" s="96"/>
      <c r="AB137" s="96"/>
      <c r="AC137" s="96"/>
      <c r="AD137" s="96"/>
      <c r="AE137" s="98">
        <v>35376394</v>
      </c>
      <c r="AF137" s="58"/>
      <c r="AG137" s="102">
        <f t="shared" si="2"/>
        <v>35376394</v>
      </c>
    </row>
    <row r="138" spans="1:33" ht="75" x14ac:dyDescent="0.25">
      <c r="A138" s="93" t="s">
        <v>108</v>
      </c>
      <c r="B138" s="93" t="s">
        <v>115</v>
      </c>
      <c r="C138" s="93" t="s">
        <v>520</v>
      </c>
      <c r="D138" s="93" t="s">
        <v>915</v>
      </c>
      <c r="E138" s="93" t="s">
        <v>435</v>
      </c>
      <c r="F138" s="2" t="s">
        <v>517</v>
      </c>
      <c r="G138" s="2">
        <v>0</v>
      </c>
      <c r="H138" s="2">
        <v>0</v>
      </c>
      <c r="I138" s="2" t="s">
        <v>432</v>
      </c>
      <c r="J138" s="2" t="s">
        <v>433</v>
      </c>
      <c r="K138" s="2" t="s">
        <v>212</v>
      </c>
      <c r="L138" s="2">
        <v>0</v>
      </c>
      <c r="M138" s="94">
        <v>2022415510017</v>
      </c>
      <c r="N138" s="93" t="s">
        <v>499</v>
      </c>
      <c r="O138" s="93" t="s">
        <v>505</v>
      </c>
      <c r="P138" s="93" t="s">
        <v>505</v>
      </c>
      <c r="Q138" s="93" t="s">
        <v>430</v>
      </c>
      <c r="R138" s="96"/>
      <c r="S138" s="96"/>
      <c r="T138" s="96"/>
      <c r="U138" s="96"/>
      <c r="V138" s="96"/>
      <c r="W138" s="96"/>
      <c r="X138" s="96"/>
      <c r="Y138" s="96"/>
      <c r="Z138" s="96"/>
      <c r="AA138" s="96"/>
      <c r="AB138" s="96"/>
      <c r="AC138" s="96"/>
      <c r="AD138" s="96"/>
      <c r="AE138" s="98">
        <v>34382982.505000003</v>
      </c>
      <c r="AF138" s="58"/>
      <c r="AG138" s="102">
        <f t="shared" si="2"/>
        <v>34382982.505000003</v>
      </c>
    </row>
    <row r="139" spans="1:33" ht="75" x14ac:dyDescent="0.25">
      <c r="A139" s="93" t="s">
        <v>108</v>
      </c>
      <c r="B139" s="93" t="s">
        <v>115</v>
      </c>
      <c r="C139" s="93" t="s">
        <v>530</v>
      </c>
      <c r="D139" s="2" t="s">
        <v>528</v>
      </c>
      <c r="E139" s="93" t="s">
        <v>435</v>
      </c>
      <c r="F139" s="16" t="s">
        <v>524</v>
      </c>
      <c r="G139" s="19" t="s">
        <v>525</v>
      </c>
      <c r="H139" s="19" t="s">
        <v>525</v>
      </c>
      <c r="I139" s="16" t="s">
        <v>526</v>
      </c>
      <c r="J139" s="16" t="s">
        <v>527</v>
      </c>
      <c r="K139" s="2" t="s">
        <v>212</v>
      </c>
      <c r="L139" s="2">
        <v>1</v>
      </c>
      <c r="M139" s="94">
        <v>2022415510018</v>
      </c>
      <c r="N139" s="93" t="s">
        <v>521</v>
      </c>
      <c r="O139" s="93" t="s">
        <v>522</v>
      </c>
      <c r="P139" s="93" t="s">
        <v>522</v>
      </c>
      <c r="Q139" s="93" t="s">
        <v>430</v>
      </c>
      <c r="R139" s="96"/>
      <c r="S139" s="96"/>
      <c r="T139" s="96"/>
      <c r="U139" s="96"/>
      <c r="V139" s="99">
        <v>66223666.670000002</v>
      </c>
      <c r="W139" s="96"/>
      <c r="X139" s="96"/>
      <c r="Y139" s="96"/>
      <c r="Z139" s="96"/>
      <c r="AA139" s="96"/>
      <c r="AB139" s="96"/>
      <c r="AC139" s="96"/>
      <c r="AD139" s="96"/>
      <c r="AE139" s="100"/>
      <c r="AF139" s="58"/>
      <c r="AG139" s="102">
        <f t="shared" si="2"/>
        <v>66223666.670000002</v>
      </c>
    </row>
    <row r="140" spans="1:33" ht="75" x14ac:dyDescent="0.25">
      <c r="A140" s="93" t="s">
        <v>108</v>
      </c>
      <c r="B140" s="93" t="s">
        <v>115</v>
      </c>
      <c r="C140" s="93" t="s">
        <v>530</v>
      </c>
      <c r="D140" s="2" t="s">
        <v>529</v>
      </c>
      <c r="E140" s="93" t="s">
        <v>435</v>
      </c>
      <c r="F140" s="16" t="s">
        <v>524</v>
      </c>
      <c r="G140" s="19" t="s">
        <v>525</v>
      </c>
      <c r="H140" s="19" t="s">
        <v>525</v>
      </c>
      <c r="I140" s="16" t="s">
        <v>526</v>
      </c>
      <c r="J140" s="16" t="s">
        <v>527</v>
      </c>
      <c r="K140" s="2" t="s">
        <v>212</v>
      </c>
      <c r="L140" s="21">
        <v>1</v>
      </c>
      <c r="M140" s="94">
        <v>2022415510018</v>
      </c>
      <c r="N140" s="93" t="s">
        <v>521</v>
      </c>
      <c r="O140" s="93" t="s">
        <v>523</v>
      </c>
      <c r="P140" s="93" t="s">
        <v>523</v>
      </c>
      <c r="Q140" s="93" t="s">
        <v>430</v>
      </c>
      <c r="R140" s="96"/>
      <c r="S140" s="96"/>
      <c r="T140" s="96"/>
      <c r="U140" s="96"/>
      <c r="V140" s="99">
        <v>11223666.67</v>
      </c>
      <c r="W140" s="96"/>
      <c r="X140" s="96"/>
      <c r="Y140" s="96"/>
      <c r="Z140" s="96"/>
      <c r="AA140" s="96"/>
      <c r="AB140" s="96"/>
      <c r="AC140" s="96"/>
      <c r="AD140" s="96"/>
      <c r="AE140" s="100"/>
      <c r="AF140" s="58"/>
      <c r="AG140" s="102">
        <f t="shared" si="2"/>
        <v>11223666.67</v>
      </c>
    </row>
    <row r="141" spans="1:33" ht="75" x14ac:dyDescent="0.25">
      <c r="A141" s="93" t="s">
        <v>108</v>
      </c>
      <c r="B141" s="93" t="s">
        <v>115</v>
      </c>
      <c r="C141" s="93" t="s">
        <v>534</v>
      </c>
      <c r="D141" s="2" t="s">
        <v>535</v>
      </c>
      <c r="E141" s="93" t="s">
        <v>435</v>
      </c>
      <c r="F141" s="22" t="s">
        <v>537</v>
      </c>
      <c r="G141" s="23">
        <v>0.88</v>
      </c>
      <c r="H141" s="23">
        <v>0.88</v>
      </c>
      <c r="I141" s="24" t="s">
        <v>538</v>
      </c>
      <c r="J141" s="24" t="s">
        <v>539</v>
      </c>
      <c r="K141" s="25" t="s">
        <v>212</v>
      </c>
      <c r="L141" s="25">
        <v>1</v>
      </c>
      <c r="M141" s="94">
        <v>2022415510019</v>
      </c>
      <c r="N141" s="93" t="s">
        <v>531</v>
      </c>
      <c r="O141" s="93" t="s">
        <v>532</v>
      </c>
      <c r="P141" s="93" t="s">
        <v>532</v>
      </c>
      <c r="Q141" s="93" t="s">
        <v>430</v>
      </c>
      <c r="R141" s="96"/>
      <c r="S141" s="96"/>
      <c r="T141" s="96"/>
      <c r="U141" s="96"/>
      <c r="V141" s="96"/>
      <c r="W141" s="96"/>
      <c r="X141" s="96"/>
      <c r="Y141" s="96"/>
      <c r="Z141" s="96"/>
      <c r="AA141" s="96"/>
      <c r="AB141" s="96"/>
      <c r="AC141" s="96"/>
      <c r="AD141" s="96"/>
      <c r="AE141" s="99">
        <v>40223666.670000002</v>
      </c>
      <c r="AF141" s="58"/>
      <c r="AG141" s="102">
        <f t="shared" si="2"/>
        <v>40223666.670000002</v>
      </c>
    </row>
    <row r="142" spans="1:33" ht="75" x14ac:dyDescent="0.25">
      <c r="A142" s="93" t="s">
        <v>108</v>
      </c>
      <c r="B142" s="93" t="s">
        <v>115</v>
      </c>
      <c r="C142" s="93" t="s">
        <v>534</v>
      </c>
      <c r="D142" s="2" t="s">
        <v>536</v>
      </c>
      <c r="E142" s="93" t="s">
        <v>435</v>
      </c>
      <c r="F142" s="22" t="s">
        <v>524</v>
      </c>
      <c r="G142" s="23" t="s">
        <v>525</v>
      </c>
      <c r="H142" s="23" t="s">
        <v>525</v>
      </c>
      <c r="I142" s="22" t="s">
        <v>526</v>
      </c>
      <c r="J142" s="22" t="s">
        <v>527</v>
      </c>
      <c r="K142" s="25" t="s">
        <v>212</v>
      </c>
      <c r="L142" s="25">
        <v>0</v>
      </c>
      <c r="M142" s="94">
        <v>2022415510019</v>
      </c>
      <c r="N142" s="93" t="s">
        <v>531</v>
      </c>
      <c r="O142" s="93" t="s">
        <v>533</v>
      </c>
      <c r="P142" s="93" t="s">
        <v>533</v>
      </c>
      <c r="Q142" s="93" t="s">
        <v>430</v>
      </c>
      <c r="R142" s="96"/>
      <c r="S142" s="96"/>
      <c r="T142" s="96"/>
      <c r="U142" s="96"/>
      <c r="V142" s="96"/>
      <c r="W142" s="96"/>
      <c r="X142" s="96"/>
      <c r="Y142" s="96"/>
      <c r="Z142" s="96"/>
      <c r="AA142" s="96"/>
      <c r="AB142" s="96"/>
      <c r="AC142" s="96"/>
      <c r="AD142" s="96"/>
      <c r="AE142" s="99">
        <v>11223666.67</v>
      </c>
      <c r="AF142" s="58"/>
      <c r="AG142" s="102">
        <f t="shared" si="2"/>
        <v>11223666.67</v>
      </c>
    </row>
    <row r="143" spans="1:33" ht="75" x14ac:dyDescent="0.25">
      <c r="A143" s="93" t="s">
        <v>108</v>
      </c>
      <c r="B143" s="93" t="s">
        <v>115</v>
      </c>
      <c r="C143" s="93" t="s">
        <v>565</v>
      </c>
      <c r="D143" s="93" t="s">
        <v>560</v>
      </c>
      <c r="E143" s="93" t="s">
        <v>435</v>
      </c>
      <c r="F143" s="16" t="s">
        <v>434</v>
      </c>
      <c r="G143" s="15" t="s">
        <v>431</v>
      </c>
      <c r="H143" s="15" t="s">
        <v>431</v>
      </c>
      <c r="I143" s="16" t="s">
        <v>551</v>
      </c>
      <c r="J143" s="26" t="s">
        <v>135</v>
      </c>
      <c r="K143" s="17" t="s">
        <v>212</v>
      </c>
      <c r="L143" s="17">
        <v>1</v>
      </c>
      <c r="M143" s="94">
        <v>2022415510020</v>
      </c>
      <c r="N143" s="93" t="s">
        <v>540</v>
      </c>
      <c r="O143" s="93" t="s">
        <v>541</v>
      </c>
      <c r="P143" s="93" t="s">
        <v>541</v>
      </c>
      <c r="Q143" s="93" t="s">
        <v>430</v>
      </c>
      <c r="R143" s="96"/>
      <c r="S143" s="96"/>
      <c r="T143" s="96"/>
      <c r="U143" s="96"/>
      <c r="V143" s="96"/>
      <c r="W143" s="96"/>
      <c r="X143" s="96"/>
      <c r="Y143" s="96"/>
      <c r="Z143" s="96"/>
      <c r="AA143" s="96"/>
      <c r="AB143" s="96"/>
      <c r="AC143" s="96"/>
      <c r="AD143" s="96"/>
      <c r="AE143" s="99">
        <v>22208875</v>
      </c>
      <c r="AF143" s="58"/>
      <c r="AG143" s="102">
        <f t="shared" si="2"/>
        <v>22208875</v>
      </c>
    </row>
    <row r="144" spans="1:33" ht="90" x14ac:dyDescent="0.25">
      <c r="A144" s="93" t="s">
        <v>108</v>
      </c>
      <c r="B144" s="93" t="s">
        <v>115</v>
      </c>
      <c r="C144" s="93" t="s">
        <v>565</v>
      </c>
      <c r="D144" s="93" t="s">
        <v>560</v>
      </c>
      <c r="E144" s="93" t="s">
        <v>435</v>
      </c>
      <c r="F144" s="16" t="s">
        <v>552</v>
      </c>
      <c r="G144" s="18" t="s">
        <v>553</v>
      </c>
      <c r="H144" s="18" t="s">
        <v>553</v>
      </c>
      <c r="I144" s="16" t="s">
        <v>432</v>
      </c>
      <c r="J144" s="16" t="s">
        <v>433</v>
      </c>
      <c r="K144" s="17" t="s">
        <v>212</v>
      </c>
      <c r="L144" s="17">
        <v>1</v>
      </c>
      <c r="M144" s="94">
        <v>2022415510020</v>
      </c>
      <c r="N144" s="93" t="s">
        <v>540</v>
      </c>
      <c r="O144" s="93" t="s">
        <v>542</v>
      </c>
      <c r="P144" s="93" t="s">
        <v>542</v>
      </c>
      <c r="Q144" s="93" t="s">
        <v>430</v>
      </c>
      <c r="R144" s="96"/>
      <c r="S144" s="96"/>
      <c r="T144" s="96"/>
      <c r="U144" s="96"/>
      <c r="V144" s="96"/>
      <c r="W144" s="96"/>
      <c r="X144" s="96"/>
      <c r="Y144" s="96"/>
      <c r="Z144" s="96"/>
      <c r="AA144" s="96"/>
      <c r="AB144" s="96"/>
      <c r="AC144" s="96"/>
      <c r="AD144" s="96"/>
      <c r="AE144" s="99">
        <v>13708875</v>
      </c>
      <c r="AF144" s="58"/>
      <c r="AG144" s="102">
        <f t="shared" si="2"/>
        <v>13708875</v>
      </c>
    </row>
    <row r="145" spans="1:33" ht="90" x14ac:dyDescent="0.25">
      <c r="A145" s="93" t="s">
        <v>108</v>
      </c>
      <c r="B145" s="93" t="s">
        <v>115</v>
      </c>
      <c r="C145" s="93" t="s">
        <v>565</v>
      </c>
      <c r="D145" s="93" t="s">
        <v>560</v>
      </c>
      <c r="E145" s="93" t="s">
        <v>435</v>
      </c>
      <c r="F145" s="16" t="s">
        <v>554</v>
      </c>
      <c r="G145" s="18" t="s">
        <v>555</v>
      </c>
      <c r="H145" s="18" t="s">
        <v>555</v>
      </c>
      <c r="I145" s="16" t="s">
        <v>432</v>
      </c>
      <c r="J145" s="16" t="s">
        <v>433</v>
      </c>
      <c r="K145" s="17" t="s">
        <v>212</v>
      </c>
      <c r="L145" s="17">
        <v>1</v>
      </c>
      <c r="M145" s="94">
        <v>2022415510020</v>
      </c>
      <c r="N145" s="93" t="s">
        <v>540</v>
      </c>
      <c r="O145" s="93" t="s">
        <v>543</v>
      </c>
      <c r="P145" s="93" t="s">
        <v>543</v>
      </c>
      <c r="Q145" s="93" t="s">
        <v>430</v>
      </c>
      <c r="R145" s="96"/>
      <c r="S145" s="96"/>
      <c r="T145" s="96"/>
      <c r="U145" s="96"/>
      <c r="V145" s="96"/>
      <c r="W145" s="96"/>
      <c r="X145" s="96"/>
      <c r="Y145" s="96"/>
      <c r="Z145" s="96"/>
      <c r="AA145" s="96"/>
      <c r="AB145" s="96"/>
      <c r="AC145" s="96"/>
      <c r="AD145" s="96"/>
      <c r="AE145" s="99">
        <v>13708875</v>
      </c>
      <c r="AF145" s="58"/>
      <c r="AG145" s="102">
        <f t="shared" si="2"/>
        <v>13708875</v>
      </c>
    </row>
    <row r="146" spans="1:33" ht="132" x14ac:dyDescent="0.25">
      <c r="A146" s="93" t="s">
        <v>108</v>
      </c>
      <c r="B146" s="93" t="s">
        <v>115</v>
      </c>
      <c r="C146" s="93" t="s">
        <v>565</v>
      </c>
      <c r="D146" s="95" t="s">
        <v>367</v>
      </c>
      <c r="E146" s="93" t="s">
        <v>435</v>
      </c>
      <c r="F146" s="2" t="s">
        <v>556</v>
      </c>
      <c r="G146" s="5">
        <v>0.93</v>
      </c>
      <c r="H146" s="5">
        <v>0.93</v>
      </c>
      <c r="I146" s="3" t="s">
        <v>559</v>
      </c>
      <c r="J146" s="2" t="s">
        <v>557</v>
      </c>
      <c r="K146" s="2" t="s">
        <v>212</v>
      </c>
      <c r="L146" s="2">
        <v>0</v>
      </c>
      <c r="M146" s="94">
        <v>2022415510020</v>
      </c>
      <c r="N146" s="93" t="s">
        <v>540</v>
      </c>
      <c r="O146" s="93" t="s">
        <v>544</v>
      </c>
      <c r="P146" s="93" t="s">
        <v>544</v>
      </c>
      <c r="Q146" s="93" t="s">
        <v>430</v>
      </c>
      <c r="R146" s="96"/>
      <c r="S146" s="96"/>
      <c r="T146" s="96"/>
      <c r="U146" s="96"/>
      <c r="V146" s="99">
        <v>50000000</v>
      </c>
      <c r="W146" s="96"/>
      <c r="X146" s="96"/>
      <c r="Y146" s="96"/>
      <c r="Z146" s="96"/>
      <c r="AA146" s="96"/>
      <c r="AB146" s="96"/>
      <c r="AC146" s="96"/>
      <c r="AD146" s="96"/>
      <c r="AE146" s="99"/>
      <c r="AF146" s="58"/>
      <c r="AG146" s="102">
        <f t="shared" si="2"/>
        <v>50000000</v>
      </c>
    </row>
    <row r="147" spans="1:33" ht="132" x14ac:dyDescent="0.25">
      <c r="A147" s="93" t="s">
        <v>108</v>
      </c>
      <c r="B147" s="93" t="s">
        <v>115</v>
      </c>
      <c r="C147" s="93" t="s">
        <v>565</v>
      </c>
      <c r="D147" s="95" t="s">
        <v>367</v>
      </c>
      <c r="E147" s="93" t="s">
        <v>435</v>
      </c>
      <c r="F147" s="2" t="s">
        <v>556</v>
      </c>
      <c r="G147" s="5">
        <v>0.93</v>
      </c>
      <c r="H147" s="5">
        <v>0.93</v>
      </c>
      <c r="I147" s="3" t="s">
        <v>559</v>
      </c>
      <c r="J147" s="2" t="s">
        <v>557</v>
      </c>
      <c r="K147" s="2" t="s">
        <v>212</v>
      </c>
      <c r="L147" s="2">
        <v>0</v>
      </c>
      <c r="M147" s="94">
        <v>2022415510020</v>
      </c>
      <c r="N147" s="93" t="s">
        <v>540</v>
      </c>
      <c r="O147" s="93" t="s">
        <v>545</v>
      </c>
      <c r="P147" s="93" t="s">
        <v>545</v>
      </c>
      <c r="Q147" s="93" t="s">
        <v>430</v>
      </c>
      <c r="R147" s="96"/>
      <c r="S147" s="96"/>
      <c r="T147" s="96"/>
      <c r="U147" s="96"/>
      <c r="V147" s="96"/>
      <c r="W147" s="96"/>
      <c r="X147" s="96"/>
      <c r="Y147" s="96"/>
      <c r="Z147" s="96"/>
      <c r="AA147" s="96"/>
      <c r="AB147" s="96"/>
      <c r="AC147" s="96"/>
      <c r="AD147" s="96"/>
      <c r="AE147" s="99">
        <v>24208875</v>
      </c>
      <c r="AF147" s="58"/>
      <c r="AG147" s="102">
        <f t="shared" si="2"/>
        <v>24208875</v>
      </c>
    </row>
    <row r="148" spans="1:33" ht="75" x14ac:dyDescent="0.25">
      <c r="A148" s="93" t="s">
        <v>108</v>
      </c>
      <c r="B148" s="93" t="s">
        <v>115</v>
      </c>
      <c r="C148" s="93" t="s">
        <v>565</v>
      </c>
      <c r="D148" s="2" t="s">
        <v>561</v>
      </c>
      <c r="E148" s="93" t="s">
        <v>435</v>
      </c>
      <c r="F148" s="16" t="s">
        <v>524</v>
      </c>
      <c r="G148" s="19" t="s">
        <v>525</v>
      </c>
      <c r="H148" s="19" t="s">
        <v>525</v>
      </c>
      <c r="I148" s="16" t="s">
        <v>526</v>
      </c>
      <c r="J148" s="16" t="s">
        <v>527</v>
      </c>
      <c r="K148" s="17" t="s">
        <v>212</v>
      </c>
      <c r="L148" s="17">
        <v>0</v>
      </c>
      <c r="M148" s="94">
        <v>2022415510020</v>
      </c>
      <c r="N148" s="93" t="s">
        <v>540</v>
      </c>
      <c r="O148" s="93" t="s">
        <v>546</v>
      </c>
      <c r="P148" s="93" t="s">
        <v>546</v>
      </c>
      <c r="Q148" s="93" t="s">
        <v>430</v>
      </c>
      <c r="R148" s="96"/>
      <c r="S148" s="96"/>
      <c r="T148" s="96"/>
      <c r="U148" s="96"/>
      <c r="V148" s="99">
        <v>6508875</v>
      </c>
      <c r="W148" s="96"/>
      <c r="X148" s="96"/>
      <c r="Y148" s="96"/>
      <c r="Z148" s="96"/>
      <c r="AA148" s="96"/>
      <c r="AB148" s="96"/>
      <c r="AC148" s="96"/>
      <c r="AD148" s="96"/>
      <c r="AE148" s="100"/>
      <c r="AF148" s="58"/>
      <c r="AG148" s="102">
        <f t="shared" si="2"/>
        <v>6508875</v>
      </c>
    </row>
    <row r="149" spans="1:33" ht="75" x14ac:dyDescent="0.25">
      <c r="A149" s="93" t="s">
        <v>108</v>
      </c>
      <c r="B149" s="93" t="s">
        <v>115</v>
      </c>
      <c r="C149" s="93" t="s">
        <v>565</v>
      </c>
      <c r="D149" s="2" t="s">
        <v>562</v>
      </c>
      <c r="E149" s="93" t="s">
        <v>435</v>
      </c>
      <c r="F149" s="16" t="s">
        <v>524</v>
      </c>
      <c r="G149" s="19" t="s">
        <v>525</v>
      </c>
      <c r="H149" s="19" t="s">
        <v>525</v>
      </c>
      <c r="I149" s="16" t="s">
        <v>526</v>
      </c>
      <c r="J149" s="16" t="s">
        <v>527</v>
      </c>
      <c r="K149" s="17" t="s">
        <v>212</v>
      </c>
      <c r="L149" s="17">
        <v>0</v>
      </c>
      <c r="M149" s="94">
        <v>2022415510020</v>
      </c>
      <c r="N149" s="93" t="s">
        <v>540</v>
      </c>
      <c r="O149" s="93" t="s">
        <v>547</v>
      </c>
      <c r="P149" s="93" t="s">
        <v>547</v>
      </c>
      <c r="Q149" s="93" t="s">
        <v>430</v>
      </c>
      <c r="R149" s="96"/>
      <c r="S149" s="96"/>
      <c r="T149" s="96"/>
      <c r="U149" s="96"/>
      <c r="V149" s="99">
        <v>6608875</v>
      </c>
      <c r="W149" s="96"/>
      <c r="X149" s="96"/>
      <c r="Y149" s="96"/>
      <c r="Z149" s="96"/>
      <c r="AA149" s="96"/>
      <c r="AB149" s="96"/>
      <c r="AC149" s="96"/>
      <c r="AD149" s="96"/>
      <c r="AE149" s="100"/>
      <c r="AF149" s="58"/>
      <c r="AG149" s="102">
        <f t="shared" si="2"/>
        <v>6608875</v>
      </c>
    </row>
    <row r="150" spans="1:33" ht="75" x14ac:dyDescent="0.25">
      <c r="A150" s="93" t="s">
        <v>108</v>
      </c>
      <c r="B150" s="93" t="s">
        <v>115</v>
      </c>
      <c r="C150" s="93" t="s">
        <v>565</v>
      </c>
      <c r="D150" s="2" t="s">
        <v>563</v>
      </c>
      <c r="E150" s="93" t="s">
        <v>435</v>
      </c>
      <c r="F150" s="16" t="s">
        <v>524</v>
      </c>
      <c r="G150" s="19" t="s">
        <v>525</v>
      </c>
      <c r="H150" s="19" t="s">
        <v>525</v>
      </c>
      <c r="I150" s="16" t="s">
        <v>526</v>
      </c>
      <c r="J150" s="16" t="s">
        <v>527</v>
      </c>
      <c r="K150" s="17" t="s">
        <v>212</v>
      </c>
      <c r="L150" s="17">
        <v>1</v>
      </c>
      <c r="M150" s="94">
        <v>2022415510020</v>
      </c>
      <c r="N150" s="93" t="s">
        <v>540</v>
      </c>
      <c r="O150" s="93" t="s">
        <v>548</v>
      </c>
      <c r="P150" s="93" t="s">
        <v>548</v>
      </c>
      <c r="Q150" s="93" t="s">
        <v>430</v>
      </c>
      <c r="R150" s="96"/>
      <c r="S150" s="96"/>
      <c r="T150" s="96"/>
      <c r="U150" s="96"/>
      <c r="V150" s="96"/>
      <c r="W150" s="96"/>
      <c r="X150" s="96"/>
      <c r="Y150" s="96"/>
      <c r="Z150" s="96"/>
      <c r="AA150" s="96"/>
      <c r="AB150" s="96"/>
      <c r="AC150" s="96"/>
      <c r="AD150" s="96"/>
      <c r="AE150" s="100">
        <v>47876571.509999998</v>
      </c>
      <c r="AF150" s="58"/>
      <c r="AG150" s="102">
        <f t="shared" si="2"/>
        <v>47876571.509999998</v>
      </c>
    </row>
    <row r="151" spans="1:33" ht="75" x14ac:dyDescent="0.25">
      <c r="A151" s="93" t="s">
        <v>108</v>
      </c>
      <c r="B151" s="93" t="s">
        <v>115</v>
      </c>
      <c r="C151" s="93" t="s">
        <v>565</v>
      </c>
      <c r="D151" s="2" t="s">
        <v>564</v>
      </c>
      <c r="E151" s="93" t="s">
        <v>435</v>
      </c>
      <c r="F151" s="16" t="s">
        <v>524</v>
      </c>
      <c r="G151" s="19" t="s">
        <v>525</v>
      </c>
      <c r="H151" s="19" t="s">
        <v>525</v>
      </c>
      <c r="I151" s="16" t="s">
        <v>549</v>
      </c>
      <c r="J151" s="16" t="s">
        <v>558</v>
      </c>
      <c r="K151" s="17" t="s">
        <v>212</v>
      </c>
      <c r="L151" s="17">
        <v>0</v>
      </c>
      <c r="M151" s="94">
        <v>2022415510020</v>
      </c>
      <c r="N151" s="93" t="s">
        <v>540</v>
      </c>
      <c r="O151" s="93" t="s">
        <v>550</v>
      </c>
      <c r="P151" s="93" t="s">
        <v>550</v>
      </c>
      <c r="Q151" s="93" t="s">
        <v>430</v>
      </c>
      <c r="R151" s="96"/>
      <c r="S151" s="96"/>
      <c r="T151" s="96"/>
      <c r="U151" s="96"/>
      <c r="V151" s="96"/>
      <c r="W151" s="96"/>
      <c r="X151" s="96"/>
      <c r="Y151" s="96"/>
      <c r="Z151" s="96"/>
      <c r="AA151" s="96"/>
      <c r="AB151" s="96"/>
      <c r="AC151" s="96"/>
      <c r="AD151" s="96"/>
      <c r="AE151" s="99">
        <v>16208875</v>
      </c>
      <c r="AF151" s="58"/>
      <c r="AG151" s="102">
        <f t="shared" si="2"/>
        <v>16208875</v>
      </c>
    </row>
    <row r="152" spans="1:33" ht="75" x14ac:dyDescent="0.25">
      <c r="A152" s="93" t="s">
        <v>108</v>
      </c>
      <c r="B152" s="93" t="s">
        <v>115</v>
      </c>
      <c r="C152" s="93" t="s">
        <v>590</v>
      </c>
      <c r="D152" s="95" t="s">
        <v>589</v>
      </c>
      <c r="E152" s="93" t="s">
        <v>435</v>
      </c>
      <c r="F152" s="16" t="s">
        <v>524</v>
      </c>
      <c r="G152" s="19" t="s">
        <v>525</v>
      </c>
      <c r="H152" s="19" t="s">
        <v>525</v>
      </c>
      <c r="I152" s="16" t="s">
        <v>150</v>
      </c>
      <c r="J152" s="16" t="s">
        <v>577</v>
      </c>
      <c r="K152" s="17" t="s">
        <v>212</v>
      </c>
      <c r="L152" s="27" t="s">
        <v>516</v>
      </c>
      <c r="M152" s="94">
        <v>2022415510021</v>
      </c>
      <c r="N152" s="93" t="s">
        <v>566</v>
      </c>
      <c r="O152" s="93" t="s">
        <v>567</v>
      </c>
      <c r="P152" s="93" t="s">
        <v>567</v>
      </c>
      <c r="Q152" s="93" t="s">
        <v>430</v>
      </c>
      <c r="R152" s="96"/>
      <c r="S152" s="96"/>
      <c r="T152" s="96"/>
      <c r="U152" s="96"/>
      <c r="V152" s="96"/>
      <c r="W152" s="96"/>
      <c r="X152" s="96"/>
      <c r="Y152" s="96"/>
      <c r="Z152" s="96"/>
      <c r="AA152" s="96"/>
      <c r="AB152" s="96"/>
      <c r="AC152" s="96"/>
      <c r="AD152" s="96"/>
      <c r="AE152" s="98">
        <v>23196000</v>
      </c>
      <c r="AF152" s="58"/>
      <c r="AG152" s="102">
        <f t="shared" si="2"/>
        <v>23196000</v>
      </c>
    </row>
    <row r="153" spans="1:33" ht="75" x14ac:dyDescent="0.25">
      <c r="A153" s="93" t="s">
        <v>108</v>
      </c>
      <c r="B153" s="93" t="s">
        <v>115</v>
      </c>
      <c r="C153" s="93" t="s">
        <v>590</v>
      </c>
      <c r="D153" s="95" t="s">
        <v>589</v>
      </c>
      <c r="E153" s="93" t="s">
        <v>435</v>
      </c>
      <c r="F153" s="16" t="s">
        <v>524</v>
      </c>
      <c r="G153" s="19" t="s">
        <v>525</v>
      </c>
      <c r="H153" s="19" t="s">
        <v>525</v>
      </c>
      <c r="I153" s="16" t="s">
        <v>578</v>
      </c>
      <c r="J153" s="16" t="s">
        <v>579</v>
      </c>
      <c r="K153" s="17" t="s">
        <v>212</v>
      </c>
      <c r="L153" s="17">
        <v>1099</v>
      </c>
      <c r="M153" s="94">
        <v>2022415510021</v>
      </c>
      <c r="N153" s="93" t="s">
        <v>566</v>
      </c>
      <c r="O153" s="93" t="s">
        <v>568</v>
      </c>
      <c r="P153" s="93" t="s">
        <v>568</v>
      </c>
      <c r="Q153" s="93" t="s">
        <v>430</v>
      </c>
      <c r="R153" s="96"/>
      <c r="S153" s="96"/>
      <c r="T153" s="96"/>
      <c r="U153" s="96"/>
      <c r="V153" s="96"/>
      <c r="W153" s="96"/>
      <c r="X153" s="96"/>
      <c r="Y153" s="96"/>
      <c r="Z153" s="96"/>
      <c r="AA153" s="96"/>
      <c r="AB153" s="96"/>
      <c r="AC153" s="96"/>
      <c r="AD153" s="96"/>
      <c r="AE153" s="98">
        <v>9184000</v>
      </c>
      <c r="AF153" s="58"/>
      <c r="AG153" s="102">
        <f t="shared" si="2"/>
        <v>9184000</v>
      </c>
    </row>
    <row r="154" spans="1:33" ht="75" x14ac:dyDescent="0.25">
      <c r="A154" s="93" t="s">
        <v>108</v>
      </c>
      <c r="B154" s="93" t="s">
        <v>115</v>
      </c>
      <c r="C154" s="93" t="s">
        <v>590</v>
      </c>
      <c r="D154" s="95" t="s">
        <v>589</v>
      </c>
      <c r="E154" s="93" t="s">
        <v>435</v>
      </c>
      <c r="F154" s="15" t="s">
        <v>524</v>
      </c>
      <c r="G154" s="19" t="s">
        <v>525</v>
      </c>
      <c r="H154" s="19" t="s">
        <v>525</v>
      </c>
      <c r="I154" s="2" t="s">
        <v>580</v>
      </c>
      <c r="J154" s="2" t="s">
        <v>581</v>
      </c>
      <c r="K154" s="2" t="s">
        <v>212</v>
      </c>
      <c r="L154" s="2">
        <v>1</v>
      </c>
      <c r="M154" s="94">
        <v>2022415510021</v>
      </c>
      <c r="N154" s="93" t="s">
        <v>566</v>
      </c>
      <c r="O154" s="93" t="s">
        <v>569</v>
      </c>
      <c r="P154" s="93" t="s">
        <v>569</v>
      </c>
      <c r="Q154" s="93" t="s">
        <v>430</v>
      </c>
      <c r="R154" s="96"/>
      <c r="S154" s="96"/>
      <c r="T154" s="96"/>
      <c r="U154" s="96"/>
      <c r="V154" s="96"/>
      <c r="W154" s="96"/>
      <c r="X154" s="96"/>
      <c r="Y154" s="96"/>
      <c r="Z154" s="96"/>
      <c r="AA154" s="96"/>
      <c r="AB154" s="96"/>
      <c r="AC154" s="96"/>
      <c r="AD154" s="96"/>
      <c r="AE154" s="99">
        <v>14924000</v>
      </c>
      <c r="AF154" s="58"/>
      <c r="AG154" s="102">
        <f t="shared" si="2"/>
        <v>14924000</v>
      </c>
    </row>
    <row r="155" spans="1:33" ht="75" x14ac:dyDescent="0.25">
      <c r="A155" s="93" t="s">
        <v>108</v>
      </c>
      <c r="B155" s="93" t="s">
        <v>115</v>
      </c>
      <c r="C155" s="93" t="s">
        <v>590</v>
      </c>
      <c r="D155" s="95" t="s">
        <v>589</v>
      </c>
      <c r="E155" s="93" t="s">
        <v>435</v>
      </c>
      <c r="F155" s="16" t="s">
        <v>524</v>
      </c>
      <c r="G155" s="19" t="s">
        <v>525</v>
      </c>
      <c r="H155" s="19" t="s">
        <v>525</v>
      </c>
      <c r="I155" s="16" t="s">
        <v>526</v>
      </c>
      <c r="J155" s="16" t="s">
        <v>527</v>
      </c>
      <c r="K155" s="17" t="s">
        <v>212</v>
      </c>
      <c r="L155" s="17" t="s">
        <v>516</v>
      </c>
      <c r="M155" s="94">
        <v>2022415510021</v>
      </c>
      <c r="N155" s="93" t="s">
        <v>566</v>
      </c>
      <c r="O155" s="93" t="s">
        <v>570</v>
      </c>
      <c r="P155" s="93" t="s">
        <v>570</v>
      </c>
      <c r="Q155" s="93" t="s">
        <v>430</v>
      </c>
      <c r="R155" s="96"/>
      <c r="S155" s="96"/>
      <c r="T155" s="96"/>
      <c r="U155" s="96"/>
      <c r="V155" s="99">
        <v>177300000</v>
      </c>
      <c r="W155" s="96"/>
      <c r="X155" s="96"/>
      <c r="Y155" s="96"/>
      <c r="Z155" s="96"/>
      <c r="AA155" s="96"/>
      <c r="AB155" s="96"/>
      <c r="AC155" s="96"/>
      <c r="AD155" s="96"/>
      <c r="AE155" s="98">
        <v>257513258.96000001</v>
      </c>
      <c r="AF155" s="58"/>
      <c r="AG155" s="102">
        <f t="shared" si="2"/>
        <v>434813258.96000004</v>
      </c>
    </row>
    <row r="156" spans="1:33" ht="75" x14ac:dyDescent="0.25">
      <c r="A156" s="93" t="s">
        <v>108</v>
      </c>
      <c r="B156" s="93" t="s">
        <v>115</v>
      </c>
      <c r="C156" s="93" t="s">
        <v>590</v>
      </c>
      <c r="D156" s="95" t="s">
        <v>589</v>
      </c>
      <c r="E156" s="93" t="s">
        <v>435</v>
      </c>
      <c r="F156" s="16" t="s">
        <v>524</v>
      </c>
      <c r="G156" s="19" t="s">
        <v>525</v>
      </c>
      <c r="H156" s="19" t="s">
        <v>525</v>
      </c>
      <c r="I156" s="2" t="s">
        <v>582</v>
      </c>
      <c r="J156" s="2" t="s">
        <v>583</v>
      </c>
      <c r="K156" s="2" t="s">
        <v>212</v>
      </c>
      <c r="L156" s="2">
        <v>0</v>
      </c>
      <c r="M156" s="94">
        <v>2022415510021</v>
      </c>
      <c r="N156" s="93" t="s">
        <v>566</v>
      </c>
      <c r="O156" s="93" t="s">
        <v>571</v>
      </c>
      <c r="P156" s="93" t="s">
        <v>571</v>
      </c>
      <c r="Q156" s="93" t="s">
        <v>430</v>
      </c>
      <c r="R156" s="96"/>
      <c r="S156" s="96"/>
      <c r="T156" s="96"/>
      <c r="U156" s="96"/>
      <c r="V156" s="96"/>
      <c r="W156" s="96"/>
      <c r="X156" s="96"/>
      <c r="Y156" s="96"/>
      <c r="Z156" s="96"/>
      <c r="AA156" s="96"/>
      <c r="AB156" s="96"/>
      <c r="AC156" s="96"/>
      <c r="AD156" s="96"/>
      <c r="AE156" s="98">
        <v>46392000</v>
      </c>
      <c r="AF156" s="58"/>
      <c r="AG156" s="102">
        <f t="shared" si="2"/>
        <v>46392000</v>
      </c>
    </row>
    <row r="157" spans="1:33" ht="108" x14ac:dyDescent="0.25">
      <c r="A157" s="93" t="s">
        <v>108</v>
      </c>
      <c r="B157" s="93" t="s">
        <v>115</v>
      </c>
      <c r="C157" s="93" t="s">
        <v>590</v>
      </c>
      <c r="D157" s="95" t="s">
        <v>589</v>
      </c>
      <c r="E157" s="93" t="s">
        <v>435</v>
      </c>
      <c r="F157" s="16" t="s">
        <v>524</v>
      </c>
      <c r="G157" s="19" t="s">
        <v>525</v>
      </c>
      <c r="H157" s="17" t="s">
        <v>584</v>
      </c>
      <c r="I157" s="19" t="s">
        <v>525</v>
      </c>
      <c r="J157" s="16" t="s">
        <v>585</v>
      </c>
      <c r="K157" s="16" t="s">
        <v>586</v>
      </c>
      <c r="L157" s="2" t="s">
        <v>212</v>
      </c>
      <c r="M157" s="94">
        <v>2022415510021</v>
      </c>
      <c r="N157" s="93" t="s">
        <v>566</v>
      </c>
      <c r="O157" s="93" t="s">
        <v>572</v>
      </c>
      <c r="P157" s="93" t="s">
        <v>572</v>
      </c>
      <c r="Q157" s="93" t="s">
        <v>430</v>
      </c>
      <c r="R157" s="96"/>
      <c r="S157" s="96"/>
      <c r="T157" s="96"/>
      <c r="U157" s="96"/>
      <c r="V157" s="96"/>
      <c r="W157" s="96"/>
      <c r="X157" s="96"/>
      <c r="Y157" s="96"/>
      <c r="Z157" s="96"/>
      <c r="AA157" s="96"/>
      <c r="AB157" s="96"/>
      <c r="AC157" s="96"/>
      <c r="AD157" s="96"/>
      <c r="AE157" s="98">
        <v>6193174.5049999999</v>
      </c>
      <c r="AF157" s="58"/>
      <c r="AG157" s="102">
        <f t="shared" si="2"/>
        <v>6193174.5049999999</v>
      </c>
    </row>
    <row r="158" spans="1:33" ht="75" x14ac:dyDescent="0.25">
      <c r="A158" s="93" t="s">
        <v>108</v>
      </c>
      <c r="B158" s="93" t="s">
        <v>115</v>
      </c>
      <c r="C158" s="93" t="s">
        <v>590</v>
      </c>
      <c r="D158" s="95" t="s">
        <v>589</v>
      </c>
      <c r="E158" s="93" t="s">
        <v>435</v>
      </c>
      <c r="F158" s="2" t="s">
        <v>524</v>
      </c>
      <c r="G158" s="19" t="s">
        <v>525</v>
      </c>
      <c r="H158" s="19" t="s">
        <v>525</v>
      </c>
      <c r="I158" s="2" t="s">
        <v>587</v>
      </c>
      <c r="J158" s="2" t="s">
        <v>588</v>
      </c>
      <c r="K158" s="2" t="s">
        <v>212</v>
      </c>
      <c r="L158" s="2">
        <v>1</v>
      </c>
      <c r="M158" s="94">
        <v>2022415510021</v>
      </c>
      <c r="N158" s="93" t="s">
        <v>566</v>
      </c>
      <c r="O158" s="93" t="s">
        <v>573</v>
      </c>
      <c r="P158" s="93" t="s">
        <v>573</v>
      </c>
      <c r="Q158" s="93" t="s">
        <v>430</v>
      </c>
      <c r="R158" s="96"/>
      <c r="S158" s="96"/>
      <c r="T158" s="96"/>
      <c r="U158" s="96"/>
      <c r="V158" s="96"/>
      <c r="W158" s="96"/>
      <c r="X158" s="96"/>
      <c r="Y158" s="96"/>
      <c r="Z158" s="96"/>
      <c r="AA158" s="96"/>
      <c r="AB158" s="96"/>
      <c r="AC158" s="96"/>
      <c r="AD158" s="96"/>
      <c r="AE158" s="98">
        <v>14924000</v>
      </c>
      <c r="AF158" s="58"/>
      <c r="AG158" s="102">
        <f t="shared" si="2"/>
        <v>14924000</v>
      </c>
    </row>
    <row r="159" spans="1:33" ht="75" x14ac:dyDescent="0.25">
      <c r="A159" s="93" t="s">
        <v>108</v>
      </c>
      <c r="B159" s="93" t="s">
        <v>115</v>
      </c>
      <c r="C159" s="93" t="s">
        <v>590</v>
      </c>
      <c r="D159" s="95" t="s">
        <v>593</v>
      </c>
      <c r="E159" s="93" t="s">
        <v>435</v>
      </c>
      <c r="F159" s="2" t="s">
        <v>591</v>
      </c>
      <c r="G159" s="35">
        <v>0.995</v>
      </c>
      <c r="H159" s="35">
        <v>0.995</v>
      </c>
      <c r="I159" s="2" t="s">
        <v>574</v>
      </c>
      <c r="J159" s="2" t="s">
        <v>592</v>
      </c>
      <c r="K159" s="2" t="s">
        <v>212</v>
      </c>
      <c r="L159" s="37">
        <v>100126</v>
      </c>
      <c r="M159" s="94">
        <v>2022415510021</v>
      </c>
      <c r="N159" s="93" t="s">
        <v>566</v>
      </c>
      <c r="O159" s="93" t="s">
        <v>574</v>
      </c>
      <c r="P159" s="93" t="s">
        <v>574</v>
      </c>
      <c r="Q159" s="93" t="s">
        <v>430</v>
      </c>
      <c r="R159" s="96"/>
      <c r="S159" s="96"/>
      <c r="T159" s="96"/>
      <c r="U159" s="98">
        <f>121713332197.34+70499000</f>
        <v>121783831197.34</v>
      </c>
      <c r="V159" s="101"/>
      <c r="W159" s="96"/>
      <c r="X159" s="96"/>
      <c r="Y159" s="96"/>
      <c r="Z159" s="96"/>
      <c r="AA159" s="96"/>
      <c r="AB159" s="96"/>
      <c r="AC159" s="96"/>
      <c r="AD159" s="96"/>
      <c r="AE159" s="98"/>
      <c r="AF159" s="58"/>
      <c r="AG159" s="102">
        <f t="shared" si="2"/>
        <v>121783831197.34</v>
      </c>
    </row>
    <row r="160" spans="1:33" ht="75" x14ac:dyDescent="0.25">
      <c r="A160" s="93" t="s">
        <v>108</v>
      </c>
      <c r="B160" s="93" t="s">
        <v>115</v>
      </c>
      <c r="C160" s="93" t="s">
        <v>590</v>
      </c>
      <c r="D160" s="95" t="s">
        <v>598</v>
      </c>
      <c r="E160" s="93" t="s">
        <v>435</v>
      </c>
      <c r="F160" s="15" t="s">
        <v>594</v>
      </c>
      <c r="G160" s="15" t="s">
        <v>595</v>
      </c>
      <c r="H160" s="6" t="s">
        <v>595</v>
      </c>
      <c r="I160" s="16" t="s">
        <v>596</v>
      </c>
      <c r="J160" s="2" t="s">
        <v>597</v>
      </c>
      <c r="K160" s="17" t="s">
        <v>212</v>
      </c>
      <c r="L160" s="17" t="s">
        <v>516</v>
      </c>
      <c r="M160" s="94">
        <v>2022415510021</v>
      </c>
      <c r="N160" s="93" t="s">
        <v>566</v>
      </c>
      <c r="O160" s="93" t="s">
        <v>575</v>
      </c>
      <c r="P160" s="93" t="s">
        <v>575</v>
      </c>
      <c r="Q160" s="93" t="s">
        <v>430</v>
      </c>
      <c r="R160" s="96"/>
      <c r="S160" s="96"/>
      <c r="T160" s="96"/>
      <c r="U160" s="96"/>
      <c r="V160" s="96"/>
      <c r="W160" s="96"/>
      <c r="X160" s="96"/>
      <c r="Y160" s="96"/>
      <c r="Z160" s="96"/>
      <c r="AA160" s="96"/>
      <c r="AB160" s="96"/>
      <c r="AC160" s="96"/>
      <c r="AD160" s="96"/>
      <c r="AE160" s="98">
        <v>11223666.67</v>
      </c>
      <c r="AF160" s="58"/>
      <c r="AG160" s="102">
        <f t="shared" si="2"/>
        <v>11223666.67</v>
      </c>
    </row>
    <row r="161" spans="1:33" ht="132" x14ac:dyDescent="0.25">
      <c r="A161" s="93" t="s">
        <v>108</v>
      </c>
      <c r="B161" s="93" t="s">
        <v>115</v>
      </c>
      <c r="C161" s="93" t="s">
        <v>590</v>
      </c>
      <c r="D161" s="95" t="s">
        <v>598</v>
      </c>
      <c r="E161" s="93" t="s">
        <v>435</v>
      </c>
      <c r="F161" s="2" t="s">
        <v>556</v>
      </c>
      <c r="G161" s="6">
        <v>0.93</v>
      </c>
      <c r="H161" s="6">
        <v>0.93</v>
      </c>
      <c r="I161" s="2" t="s">
        <v>576</v>
      </c>
      <c r="J161" s="3" t="s">
        <v>599</v>
      </c>
      <c r="K161" s="17" t="s">
        <v>212</v>
      </c>
      <c r="L161" s="2">
        <v>4</v>
      </c>
      <c r="M161" s="94">
        <v>2022415510021</v>
      </c>
      <c r="N161" s="93" t="s">
        <v>566</v>
      </c>
      <c r="O161" s="93" t="s">
        <v>576</v>
      </c>
      <c r="P161" s="93" t="s">
        <v>576</v>
      </c>
      <c r="Q161" s="93" t="s">
        <v>430</v>
      </c>
      <c r="R161" s="96"/>
      <c r="S161" s="96"/>
      <c r="T161" s="96"/>
      <c r="U161" s="96"/>
      <c r="V161" s="96"/>
      <c r="W161" s="96"/>
      <c r="X161" s="96"/>
      <c r="Y161" s="96"/>
      <c r="Z161" s="96"/>
      <c r="AA161" s="96"/>
      <c r="AB161" s="96"/>
      <c r="AC161" s="96"/>
      <c r="AD161" s="96"/>
      <c r="AE161" s="98">
        <v>9184000</v>
      </c>
      <c r="AF161" s="58"/>
      <c r="AG161" s="102">
        <f t="shared" si="2"/>
        <v>9184000</v>
      </c>
    </row>
    <row r="162" spans="1:33" ht="75" x14ac:dyDescent="0.25">
      <c r="A162" s="45" t="s">
        <v>108</v>
      </c>
      <c r="B162" s="45" t="s">
        <v>115</v>
      </c>
      <c r="C162" s="45" t="s">
        <v>667</v>
      </c>
      <c r="D162" s="45" t="s">
        <v>645</v>
      </c>
      <c r="E162" s="52" t="s">
        <v>646</v>
      </c>
      <c r="F162" s="45" t="s">
        <v>644</v>
      </c>
      <c r="G162" s="28">
        <v>0.34</v>
      </c>
      <c r="H162" s="7">
        <v>0.34499999999999997</v>
      </c>
      <c r="I162" s="9" t="s">
        <v>629</v>
      </c>
      <c r="J162" s="9" t="s">
        <v>630</v>
      </c>
      <c r="K162" s="9" t="s">
        <v>212</v>
      </c>
      <c r="L162" s="2">
        <v>25</v>
      </c>
      <c r="M162" s="49">
        <v>2022415510042</v>
      </c>
      <c r="N162" s="45" t="s">
        <v>600</v>
      </c>
      <c r="O162" s="45" t="s">
        <v>601</v>
      </c>
      <c r="P162" s="45" t="s">
        <v>601</v>
      </c>
      <c r="Q162" s="52" t="s">
        <v>628</v>
      </c>
      <c r="R162" s="58"/>
      <c r="S162" s="58"/>
      <c r="T162" s="58"/>
      <c r="U162" s="58"/>
      <c r="V162" s="64">
        <v>23994248</v>
      </c>
      <c r="W162" s="58"/>
      <c r="X162" s="58"/>
      <c r="Y162" s="58"/>
      <c r="Z162" s="58"/>
      <c r="AA162" s="58"/>
      <c r="AB162" s="58"/>
      <c r="AC162" s="58"/>
      <c r="AD162" s="58"/>
      <c r="AE162" s="58"/>
      <c r="AF162" s="58"/>
      <c r="AG162" s="102">
        <f t="shared" si="2"/>
        <v>23994248</v>
      </c>
    </row>
    <row r="163" spans="1:33" ht="75" x14ac:dyDescent="0.25">
      <c r="A163" s="45" t="s">
        <v>108</v>
      </c>
      <c r="B163" s="45" t="s">
        <v>115</v>
      </c>
      <c r="C163" s="45" t="s">
        <v>667</v>
      </c>
      <c r="D163" s="45" t="s">
        <v>645</v>
      </c>
      <c r="E163" s="52" t="s">
        <v>646</v>
      </c>
      <c r="F163" s="45" t="s">
        <v>644</v>
      </c>
      <c r="G163" s="28">
        <v>0.34</v>
      </c>
      <c r="H163" s="7">
        <v>0.34499999999999997</v>
      </c>
      <c r="I163" s="10" t="s">
        <v>629</v>
      </c>
      <c r="J163" s="10" t="s">
        <v>631</v>
      </c>
      <c r="K163" s="10" t="s">
        <v>212</v>
      </c>
      <c r="L163" s="2">
        <v>0</v>
      </c>
      <c r="M163" s="49">
        <v>2022415510042</v>
      </c>
      <c r="N163" s="45" t="s">
        <v>600</v>
      </c>
      <c r="O163" s="45" t="s">
        <v>602</v>
      </c>
      <c r="P163" s="45" t="s">
        <v>602</v>
      </c>
      <c r="Q163" s="52" t="s">
        <v>628</v>
      </c>
      <c r="R163" s="58"/>
      <c r="S163" s="58"/>
      <c r="T163" s="58"/>
      <c r="U163" s="58"/>
      <c r="V163" s="64">
        <v>6000000</v>
      </c>
      <c r="W163" s="58"/>
      <c r="X163" s="58"/>
      <c r="Y163" s="58"/>
      <c r="Z163" s="58"/>
      <c r="AA163" s="58"/>
      <c r="AB163" s="58"/>
      <c r="AC163" s="58"/>
      <c r="AD163" s="58"/>
      <c r="AE163" s="58"/>
      <c r="AF163" s="58"/>
      <c r="AG163" s="102">
        <f t="shared" si="2"/>
        <v>6000000</v>
      </c>
    </row>
    <row r="164" spans="1:33" ht="75" x14ac:dyDescent="0.25">
      <c r="A164" s="45" t="s">
        <v>108</v>
      </c>
      <c r="B164" s="45" t="s">
        <v>115</v>
      </c>
      <c r="C164" s="45" t="s">
        <v>667</v>
      </c>
      <c r="D164" s="45" t="s">
        <v>645</v>
      </c>
      <c r="E164" s="52" t="s">
        <v>646</v>
      </c>
      <c r="F164" s="45" t="s">
        <v>644</v>
      </c>
      <c r="G164" s="28">
        <v>0.34</v>
      </c>
      <c r="H164" s="7">
        <v>0.34499999999999997</v>
      </c>
      <c r="I164" s="10" t="s">
        <v>632</v>
      </c>
      <c r="J164" s="10" t="s">
        <v>670</v>
      </c>
      <c r="K164" s="10" t="s">
        <v>212</v>
      </c>
      <c r="L164" s="2">
        <v>0</v>
      </c>
      <c r="M164" s="49">
        <v>2022415510042</v>
      </c>
      <c r="N164" s="45" t="s">
        <v>600</v>
      </c>
      <c r="O164" s="45" t="s">
        <v>603</v>
      </c>
      <c r="P164" s="45" t="s">
        <v>603</v>
      </c>
      <c r="Q164" s="52" t="s">
        <v>628</v>
      </c>
      <c r="R164" s="58"/>
      <c r="S164" s="58"/>
      <c r="T164" s="58"/>
      <c r="U164" s="58"/>
      <c r="V164" s="64">
        <v>40000000</v>
      </c>
      <c r="W164" s="58"/>
      <c r="X164" s="58"/>
      <c r="Y164" s="58"/>
      <c r="Z164" s="58"/>
      <c r="AA164" s="58"/>
      <c r="AB164" s="58"/>
      <c r="AC164" s="58"/>
      <c r="AD164" s="58"/>
      <c r="AE164" s="58"/>
      <c r="AF164" s="58"/>
      <c r="AG164" s="102">
        <f t="shared" si="2"/>
        <v>40000000</v>
      </c>
    </row>
    <row r="165" spans="1:33" ht="135" x14ac:dyDescent="0.25">
      <c r="A165" s="45" t="s">
        <v>108</v>
      </c>
      <c r="B165" s="45" t="s">
        <v>115</v>
      </c>
      <c r="C165" s="45" t="s">
        <v>667</v>
      </c>
      <c r="D165" s="45" t="s">
        <v>645</v>
      </c>
      <c r="E165" s="52" t="s">
        <v>646</v>
      </c>
      <c r="F165" s="45" t="s">
        <v>644</v>
      </c>
      <c r="G165" s="28">
        <v>0.34</v>
      </c>
      <c r="H165" s="7">
        <v>0.34499999999999997</v>
      </c>
      <c r="I165" s="10" t="s">
        <v>632</v>
      </c>
      <c r="J165" s="10" t="s">
        <v>633</v>
      </c>
      <c r="K165" s="10" t="s">
        <v>212</v>
      </c>
      <c r="L165" s="2">
        <v>0</v>
      </c>
      <c r="M165" s="49">
        <v>2022415510042</v>
      </c>
      <c r="N165" s="45" t="s">
        <v>600</v>
      </c>
      <c r="O165" s="45" t="s">
        <v>604</v>
      </c>
      <c r="P165" s="45" t="s">
        <v>604</v>
      </c>
      <c r="Q165" s="52" t="s">
        <v>628</v>
      </c>
      <c r="R165" s="58"/>
      <c r="S165" s="58"/>
      <c r="T165" s="58"/>
      <c r="U165" s="58"/>
      <c r="V165" s="64">
        <v>10900000</v>
      </c>
      <c r="W165" s="58"/>
      <c r="X165" s="58"/>
      <c r="Y165" s="58"/>
      <c r="Z165" s="58"/>
      <c r="AA165" s="58"/>
      <c r="AB165" s="58"/>
      <c r="AC165" s="58"/>
      <c r="AD165" s="58"/>
      <c r="AE165" s="58"/>
      <c r="AF165" s="58"/>
      <c r="AG165" s="102">
        <f t="shared" si="2"/>
        <v>10900000</v>
      </c>
    </row>
    <row r="166" spans="1:33" ht="75" x14ac:dyDescent="0.25">
      <c r="A166" s="45" t="s">
        <v>108</v>
      </c>
      <c r="B166" s="45" t="s">
        <v>115</v>
      </c>
      <c r="C166" s="45" t="s">
        <v>667</v>
      </c>
      <c r="D166" s="45" t="s">
        <v>645</v>
      </c>
      <c r="E166" s="52" t="s">
        <v>646</v>
      </c>
      <c r="F166" s="45" t="s">
        <v>644</v>
      </c>
      <c r="G166" s="28">
        <v>0.34</v>
      </c>
      <c r="H166" s="7">
        <v>0.34499999999999997</v>
      </c>
      <c r="I166" s="3" t="s">
        <v>634</v>
      </c>
      <c r="J166" s="3" t="s">
        <v>635</v>
      </c>
      <c r="K166" s="3" t="s">
        <v>212</v>
      </c>
      <c r="L166" s="2">
        <v>1</v>
      </c>
      <c r="M166" s="49">
        <v>2022415510042</v>
      </c>
      <c r="N166" s="45" t="s">
        <v>600</v>
      </c>
      <c r="O166" s="45" t="s">
        <v>605</v>
      </c>
      <c r="P166" s="45" t="s">
        <v>605</v>
      </c>
      <c r="Q166" s="52" t="s">
        <v>628</v>
      </c>
      <c r="R166" s="58"/>
      <c r="S166" s="58"/>
      <c r="T166" s="58"/>
      <c r="U166" s="58"/>
      <c r="V166" s="64">
        <v>22938904</v>
      </c>
      <c r="W166" s="58"/>
      <c r="X166" s="58"/>
      <c r="Y166" s="58"/>
      <c r="Z166" s="58"/>
      <c r="AA166" s="58"/>
      <c r="AB166" s="58"/>
      <c r="AC166" s="58"/>
      <c r="AD166" s="58"/>
      <c r="AE166" s="58"/>
      <c r="AF166" s="58"/>
      <c r="AG166" s="102">
        <f t="shared" si="2"/>
        <v>22938904</v>
      </c>
    </row>
    <row r="167" spans="1:33" ht="75" x14ac:dyDescent="0.25">
      <c r="A167" s="45" t="s">
        <v>108</v>
      </c>
      <c r="B167" s="45" t="s">
        <v>115</v>
      </c>
      <c r="C167" s="45" t="s">
        <v>667</v>
      </c>
      <c r="D167" s="45" t="s">
        <v>645</v>
      </c>
      <c r="E167" s="52" t="s">
        <v>646</v>
      </c>
      <c r="F167" s="45" t="s">
        <v>644</v>
      </c>
      <c r="G167" s="28">
        <v>0.34</v>
      </c>
      <c r="H167" s="7">
        <v>0.34499999999999997</v>
      </c>
      <c r="I167" s="3" t="s">
        <v>632</v>
      </c>
      <c r="J167" s="3" t="s">
        <v>668</v>
      </c>
      <c r="K167" s="3" t="s">
        <v>212</v>
      </c>
      <c r="L167" s="2">
        <v>0</v>
      </c>
      <c r="M167" s="49">
        <v>2022415510042</v>
      </c>
      <c r="N167" s="45" t="s">
        <v>600</v>
      </c>
      <c r="O167" s="45" t="s">
        <v>606</v>
      </c>
      <c r="P167" s="45" t="s">
        <v>606</v>
      </c>
      <c r="Q167" s="52" t="s">
        <v>628</v>
      </c>
      <c r="R167" s="58"/>
      <c r="S167" s="58"/>
      <c r="T167" s="58"/>
      <c r="U167" s="58"/>
      <c r="V167" s="64">
        <v>13600000</v>
      </c>
      <c r="W167" s="58"/>
      <c r="X167" s="58"/>
      <c r="Y167" s="58"/>
      <c r="Z167" s="58"/>
      <c r="AA167" s="58"/>
      <c r="AB167" s="58"/>
      <c r="AC167" s="58"/>
      <c r="AD167" s="58"/>
      <c r="AE167" s="58"/>
      <c r="AF167" s="58"/>
      <c r="AG167" s="102">
        <f t="shared" si="2"/>
        <v>13600000</v>
      </c>
    </row>
    <row r="168" spans="1:33" ht="105" x14ac:dyDescent="0.25">
      <c r="A168" s="45" t="s">
        <v>108</v>
      </c>
      <c r="B168" s="45" t="s">
        <v>115</v>
      </c>
      <c r="C168" s="45" t="s">
        <v>667</v>
      </c>
      <c r="D168" s="45" t="s">
        <v>645</v>
      </c>
      <c r="E168" s="52" t="s">
        <v>646</v>
      </c>
      <c r="F168" s="45" t="s">
        <v>644</v>
      </c>
      <c r="G168" s="28">
        <v>0.34</v>
      </c>
      <c r="H168" s="7">
        <v>0.34499999999999997</v>
      </c>
      <c r="I168" s="10" t="s">
        <v>636</v>
      </c>
      <c r="J168" s="10" t="s">
        <v>637</v>
      </c>
      <c r="K168" s="10" t="s">
        <v>212</v>
      </c>
      <c r="L168" s="2">
        <v>1</v>
      </c>
      <c r="M168" s="49">
        <v>2022415510042</v>
      </c>
      <c r="N168" s="45" t="s">
        <v>600</v>
      </c>
      <c r="O168" s="45" t="s">
        <v>607</v>
      </c>
      <c r="P168" s="45" t="s">
        <v>607</v>
      </c>
      <c r="Q168" s="52" t="s">
        <v>628</v>
      </c>
      <c r="R168" s="58"/>
      <c r="S168" s="58"/>
      <c r="T168" s="58"/>
      <c r="U168" s="58"/>
      <c r="V168" s="64">
        <v>5000000</v>
      </c>
      <c r="W168" s="58"/>
      <c r="X168" s="58"/>
      <c r="Y168" s="58"/>
      <c r="Z168" s="58"/>
      <c r="AA168" s="58"/>
      <c r="AB168" s="58"/>
      <c r="AC168" s="58"/>
      <c r="AD168" s="58"/>
      <c r="AE168" s="58"/>
      <c r="AF168" s="58"/>
      <c r="AG168" s="102">
        <f t="shared" si="2"/>
        <v>5000000</v>
      </c>
    </row>
    <row r="169" spans="1:33" ht="75" x14ac:dyDescent="0.25">
      <c r="A169" s="45" t="s">
        <v>108</v>
      </c>
      <c r="B169" s="45" t="s">
        <v>115</v>
      </c>
      <c r="C169" s="45" t="s">
        <v>667</v>
      </c>
      <c r="D169" s="45" t="s">
        <v>645</v>
      </c>
      <c r="E169" s="52" t="s">
        <v>646</v>
      </c>
      <c r="F169" s="45" t="s">
        <v>644</v>
      </c>
      <c r="G169" s="28">
        <v>0.34</v>
      </c>
      <c r="H169" s="7">
        <v>0.34499999999999997</v>
      </c>
      <c r="I169" s="3" t="s">
        <v>638</v>
      </c>
      <c r="J169" s="3" t="s">
        <v>135</v>
      </c>
      <c r="K169" s="3" t="s">
        <v>212</v>
      </c>
      <c r="L169" s="2">
        <v>900</v>
      </c>
      <c r="M169" s="49">
        <v>2022415510042</v>
      </c>
      <c r="N169" s="45" t="s">
        <v>600</v>
      </c>
      <c r="O169" s="45" t="s">
        <v>608</v>
      </c>
      <c r="P169" s="45" t="s">
        <v>608</v>
      </c>
      <c r="Q169" s="52" t="s">
        <v>628</v>
      </c>
      <c r="R169" s="58"/>
      <c r="S169" s="58"/>
      <c r="T169" s="58"/>
      <c r="U169" s="58"/>
      <c r="V169" s="61">
        <v>150000000</v>
      </c>
      <c r="W169" s="58"/>
      <c r="X169" s="58"/>
      <c r="Y169" s="58"/>
      <c r="Z169" s="58"/>
      <c r="AA169" s="58"/>
      <c r="AB169" s="58"/>
      <c r="AC169" s="58"/>
      <c r="AD169" s="58"/>
      <c r="AE169" s="58"/>
      <c r="AF169" s="58"/>
      <c r="AG169" s="102">
        <f t="shared" si="2"/>
        <v>150000000</v>
      </c>
    </row>
    <row r="170" spans="1:33" ht="75" x14ac:dyDescent="0.25">
      <c r="A170" s="45" t="s">
        <v>108</v>
      </c>
      <c r="B170" s="45" t="s">
        <v>115</v>
      </c>
      <c r="C170" s="45" t="s">
        <v>667</v>
      </c>
      <c r="D170" s="45" t="s">
        <v>645</v>
      </c>
      <c r="E170" s="52" t="s">
        <v>646</v>
      </c>
      <c r="F170" s="45" t="s">
        <v>644</v>
      </c>
      <c r="G170" s="28">
        <v>0.34</v>
      </c>
      <c r="H170" s="7">
        <v>0.34499999999999997</v>
      </c>
      <c r="I170" s="3" t="s">
        <v>632</v>
      </c>
      <c r="J170" s="3" t="s">
        <v>668</v>
      </c>
      <c r="K170" s="3" t="s">
        <v>212</v>
      </c>
      <c r="L170" s="2">
        <v>0</v>
      </c>
      <c r="M170" s="49">
        <v>2022415510042</v>
      </c>
      <c r="N170" s="45" t="s">
        <v>600</v>
      </c>
      <c r="O170" s="45" t="s">
        <v>609</v>
      </c>
      <c r="P170" s="45" t="s">
        <v>609</v>
      </c>
      <c r="Q170" s="52" t="s">
        <v>628</v>
      </c>
      <c r="R170" s="58"/>
      <c r="S170" s="58"/>
      <c r="T170" s="58"/>
      <c r="U170" s="58"/>
      <c r="V170" s="61">
        <v>1000000</v>
      </c>
      <c r="W170" s="58"/>
      <c r="X170" s="58"/>
      <c r="Y170" s="58"/>
      <c r="Z170" s="58"/>
      <c r="AA170" s="58"/>
      <c r="AB170" s="58"/>
      <c r="AC170" s="58"/>
      <c r="AD170" s="58"/>
      <c r="AE170" s="58"/>
      <c r="AF170" s="58"/>
      <c r="AG170" s="102">
        <f t="shared" si="2"/>
        <v>1000000</v>
      </c>
    </row>
    <row r="171" spans="1:33" ht="105" x14ac:dyDescent="0.25">
      <c r="A171" s="45" t="s">
        <v>108</v>
      </c>
      <c r="B171" s="45" t="s">
        <v>115</v>
      </c>
      <c r="C171" s="45" t="s">
        <v>667</v>
      </c>
      <c r="D171" s="45" t="s">
        <v>645</v>
      </c>
      <c r="E171" s="52" t="s">
        <v>646</v>
      </c>
      <c r="F171" s="45" t="s">
        <v>644</v>
      </c>
      <c r="G171" s="28">
        <v>0.34</v>
      </c>
      <c r="H171" s="7">
        <v>0.34499999999999997</v>
      </c>
      <c r="I171" s="3" t="s">
        <v>642</v>
      </c>
      <c r="J171" s="3" t="s">
        <v>643</v>
      </c>
      <c r="K171" s="3" t="s">
        <v>212</v>
      </c>
      <c r="L171" s="2">
        <v>900</v>
      </c>
      <c r="M171" s="49">
        <v>2022415510042</v>
      </c>
      <c r="N171" s="45" t="s">
        <v>600</v>
      </c>
      <c r="O171" s="45" t="s">
        <v>610</v>
      </c>
      <c r="P171" s="45" t="s">
        <v>610</v>
      </c>
      <c r="Q171" s="52" t="s">
        <v>628</v>
      </c>
      <c r="R171" s="58"/>
      <c r="S171" s="58"/>
      <c r="T171" s="58"/>
      <c r="U171" s="58"/>
      <c r="V171" s="61">
        <v>1000000</v>
      </c>
      <c r="W171" s="58"/>
      <c r="X171" s="58"/>
      <c r="Y171" s="58"/>
      <c r="Z171" s="58"/>
      <c r="AA171" s="58"/>
      <c r="AB171" s="58"/>
      <c r="AC171" s="58"/>
      <c r="AD171" s="58"/>
      <c r="AE171" s="58"/>
      <c r="AF171" s="58"/>
      <c r="AG171" s="102">
        <f t="shared" si="2"/>
        <v>1000000</v>
      </c>
    </row>
    <row r="172" spans="1:33" ht="75" x14ac:dyDescent="0.25">
      <c r="A172" s="45" t="s">
        <v>108</v>
      </c>
      <c r="B172" s="45" t="s">
        <v>115</v>
      </c>
      <c r="C172" s="45" t="s">
        <v>667</v>
      </c>
      <c r="D172" s="45" t="s">
        <v>645</v>
      </c>
      <c r="E172" s="52" t="s">
        <v>646</v>
      </c>
      <c r="F172" s="45" t="s">
        <v>644</v>
      </c>
      <c r="G172" s="28">
        <v>0.34</v>
      </c>
      <c r="H172" s="7">
        <v>0.34499999999999997</v>
      </c>
      <c r="I172" s="3" t="s">
        <v>639</v>
      </c>
      <c r="J172" s="3" t="s">
        <v>640</v>
      </c>
      <c r="K172" s="3" t="s">
        <v>212</v>
      </c>
      <c r="L172" s="2">
        <v>2</v>
      </c>
      <c r="M172" s="49">
        <v>2022415510042</v>
      </c>
      <c r="N172" s="45" t="s">
        <v>600</v>
      </c>
      <c r="O172" s="45" t="s">
        <v>611</v>
      </c>
      <c r="P172" s="45" t="s">
        <v>611</v>
      </c>
      <c r="Q172" s="52" t="s">
        <v>628</v>
      </c>
      <c r="R172" s="58"/>
      <c r="S172" s="58"/>
      <c r="T172" s="58"/>
      <c r="U172" s="58"/>
      <c r="V172" s="61">
        <v>1000000</v>
      </c>
      <c r="W172" s="58"/>
      <c r="X172" s="58"/>
      <c r="Y172" s="58"/>
      <c r="Z172" s="58"/>
      <c r="AA172" s="58"/>
      <c r="AB172" s="58"/>
      <c r="AC172" s="58"/>
      <c r="AD172" s="58"/>
      <c r="AE172" s="58"/>
      <c r="AF172" s="58"/>
      <c r="AG172" s="102">
        <f t="shared" si="2"/>
        <v>1000000</v>
      </c>
    </row>
    <row r="173" spans="1:33" ht="75" x14ac:dyDescent="0.25">
      <c r="A173" s="45" t="s">
        <v>108</v>
      </c>
      <c r="B173" s="45" t="s">
        <v>115</v>
      </c>
      <c r="C173" s="45" t="s">
        <v>667</v>
      </c>
      <c r="D173" s="45" t="s">
        <v>645</v>
      </c>
      <c r="E173" s="52" t="s">
        <v>646</v>
      </c>
      <c r="F173" s="45" t="s">
        <v>644</v>
      </c>
      <c r="G173" s="28">
        <v>0.34</v>
      </c>
      <c r="H173" s="7">
        <v>0.34499999999999997</v>
      </c>
      <c r="I173" s="3" t="s">
        <v>193</v>
      </c>
      <c r="J173" s="3" t="s">
        <v>641</v>
      </c>
      <c r="K173" s="3" t="s">
        <v>212</v>
      </c>
      <c r="L173" s="8">
        <v>0</v>
      </c>
      <c r="M173" s="49">
        <v>2022415510042</v>
      </c>
      <c r="N173" s="45" t="s">
        <v>600</v>
      </c>
      <c r="O173" s="45" t="s">
        <v>612</v>
      </c>
      <c r="P173" s="45" t="s">
        <v>612</v>
      </c>
      <c r="Q173" s="52" t="s">
        <v>628</v>
      </c>
      <c r="R173" s="58"/>
      <c r="S173" s="58"/>
      <c r="T173" s="58"/>
      <c r="U173" s="58"/>
      <c r="V173" s="61">
        <v>10000000</v>
      </c>
      <c r="W173" s="58"/>
      <c r="X173" s="58"/>
      <c r="Y173" s="58"/>
      <c r="Z173" s="58"/>
      <c r="AA173" s="58"/>
      <c r="AB173" s="58"/>
      <c r="AC173" s="58"/>
      <c r="AD173" s="58"/>
      <c r="AE173" s="58"/>
      <c r="AF173" s="58"/>
      <c r="AG173" s="102">
        <f t="shared" si="2"/>
        <v>10000000</v>
      </c>
    </row>
    <row r="174" spans="1:33" ht="75" x14ac:dyDescent="0.25">
      <c r="A174" s="45" t="s">
        <v>108</v>
      </c>
      <c r="B174" s="45" t="s">
        <v>115</v>
      </c>
      <c r="C174" s="45" t="s">
        <v>667</v>
      </c>
      <c r="D174" s="45" t="s">
        <v>645</v>
      </c>
      <c r="E174" s="52" t="s">
        <v>646</v>
      </c>
      <c r="F174" s="45" t="s">
        <v>644</v>
      </c>
      <c r="G174" s="28">
        <v>0.34</v>
      </c>
      <c r="H174" s="7">
        <v>0.34499999999999997</v>
      </c>
      <c r="I174" s="10" t="s">
        <v>629</v>
      </c>
      <c r="J174" s="10" t="s">
        <v>671</v>
      </c>
      <c r="K174" s="10" t="s">
        <v>212</v>
      </c>
      <c r="L174" s="2">
        <v>1</v>
      </c>
      <c r="M174" s="49">
        <v>2022415510042</v>
      </c>
      <c r="N174" s="45" t="s">
        <v>600</v>
      </c>
      <c r="O174" s="45" t="s">
        <v>613</v>
      </c>
      <c r="P174" s="45" t="s">
        <v>613</v>
      </c>
      <c r="Q174" s="52" t="s">
        <v>628</v>
      </c>
      <c r="R174" s="58"/>
      <c r="S174" s="58"/>
      <c r="T174" s="58"/>
      <c r="U174" s="58"/>
      <c r="V174" s="64">
        <v>47266022</v>
      </c>
      <c r="W174" s="58"/>
      <c r="X174" s="58"/>
      <c r="Y174" s="58"/>
      <c r="Z174" s="58"/>
      <c r="AA174" s="58"/>
      <c r="AB174" s="58"/>
      <c r="AC174" s="58"/>
      <c r="AD174" s="58"/>
      <c r="AE174" s="58"/>
      <c r="AF174" s="58"/>
      <c r="AG174" s="102">
        <f t="shared" si="2"/>
        <v>47266022</v>
      </c>
    </row>
    <row r="175" spans="1:33" ht="75" x14ac:dyDescent="0.25">
      <c r="A175" s="45" t="s">
        <v>108</v>
      </c>
      <c r="B175" s="45" t="s">
        <v>115</v>
      </c>
      <c r="C175" s="45" t="s">
        <v>667</v>
      </c>
      <c r="D175" s="45" t="s">
        <v>645</v>
      </c>
      <c r="E175" s="52" t="s">
        <v>646</v>
      </c>
      <c r="F175" s="45" t="s">
        <v>644</v>
      </c>
      <c r="G175" s="28">
        <v>0.34</v>
      </c>
      <c r="H175" s="7">
        <v>0.34499999999999997</v>
      </c>
      <c r="I175" s="10" t="s">
        <v>629</v>
      </c>
      <c r="J175" s="10" t="s">
        <v>669</v>
      </c>
      <c r="K175" s="10" t="s">
        <v>212</v>
      </c>
      <c r="L175" s="2">
        <v>1</v>
      </c>
      <c r="M175" s="49">
        <v>2022415510042</v>
      </c>
      <c r="N175" s="45" t="s">
        <v>600</v>
      </c>
      <c r="O175" s="45" t="s">
        <v>614</v>
      </c>
      <c r="P175" s="45" t="s">
        <v>614</v>
      </c>
      <c r="Q175" s="52" t="s">
        <v>628</v>
      </c>
      <c r="R175" s="58"/>
      <c r="S175" s="58"/>
      <c r="T175" s="58"/>
      <c r="U175" s="58"/>
      <c r="V175" s="61">
        <v>20000000</v>
      </c>
      <c r="W175" s="58"/>
      <c r="X175" s="58"/>
      <c r="Y175" s="58"/>
      <c r="Z175" s="58"/>
      <c r="AA175" s="58"/>
      <c r="AB175" s="58"/>
      <c r="AC175" s="58"/>
      <c r="AD175" s="58"/>
      <c r="AE175" s="58"/>
      <c r="AF175" s="58"/>
      <c r="AG175" s="102">
        <f t="shared" si="2"/>
        <v>20000000</v>
      </c>
    </row>
    <row r="176" spans="1:33" ht="75" x14ac:dyDescent="0.25">
      <c r="A176" s="45" t="s">
        <v>108</v>
      </c>
      <c r="B176" s="45" t="s">
        <v>115</v>
      </c>
      <c r="C176" s="45" t="s">
        <v>667</v>
      </c>
      <c r="D176" s="45" t="s">
        <v>645</v>
      </c>
      <c r="E176" s="52" t="s">
        <v>646</v>
      </c>
      <c r="F176" s="45" t="s">
        <v>644</v>
      </c>
      <c r="G176" s="28">
        <v>0.34</v>
      </c>
      <c r="H176" s="7">
        <v>0.34499999999999997</v>
      </c>
      <c r="I176" s="10" t="s">
        <v>629</v>
      </c>
      <c r="J176" s="10" t="s">
        <v>669</v>
      </c>
      <c r="K176" s="10" t="s">
        <v>212</v>
      </c>
      <c r="L176" s="2">
        <v>1</v>
      </c>
      <c r="M176" s="49">
        <v>2022415510042</v>
      </c>
      <c r="N176" s="45" t="s">
        <v>600</v>
      </c>
      <c r="O176" s="45" t="s">
        <v>615</v>
      </c>
      <c r="P176" s="45" t="s">
        <v>615</v>
      </c>
      <c r="Q176" s="52" t="s">
        <v>628</v>
      </c>
      <c r="R176" s="58"/>
      <c r="S176" s="58"/>
      <c r="T176" s="58"/>
      <c r="U176" s="58"/>
      <c r="V176" s="64">
        <v>34362000</v>
      </c>
      <c r="W176" s="58"/>
      <c r="X176" s="58"/>
      <c r="Y176" s="58"/>
      <c r="Z176" s="58"/>
      <c r="AA176" s="58"/>
      <c r="AB176" s="58"/>
      <c r="AC176" s="58"/>
      <c r="AD176" s="58"/>
      <c r="AE176" s="58"/>
      <c r="AF176" s="58"/>
      <c r="AG176" s="102">
        <f t="shared" si="2"/>
        <v>34362000</v>
      </c>
    </row>
    <row r="177" spans="1:33" ht="75" x14ac:dyDescent="0.25">
      <c r="A177" s="45" t="s">
        <v>108</v>
      </c>
      <c r="B177" s="45" t="s">
        <v>115</v>
      </c>
      <c r="C177" s="45" t="s">
        <v>667</v>
      </c>
      <c r="D177" s="45" t="s">
        <v>645</v>
      </c>
      <c r="E177" s="52" t="s">
        <v>646</v>
      </c>
      <c r="F177" s="45" t="s">
        <v>644</v>
      </c>
      <c r="G177" s="28">
        <v>0.34</v>
      </c>
      <c r="H177" s="7">
        <v>0.34499999999999997</v>
      </c>
      <c r="I177" s="10" t="s">
        <v>629</v>
      </c>
      <c r="J177" s="10" t="s">
        <v>669</v>
      </c>
      <c r="K177" s="10" t="s">
        <v>212</v>
      </c>
      <c r="L177" s="2">
        <v>1</v>
      </c>
      <c r="M177" s="49">
        <v>2022415510042</v>
      </c>
      <c r="N177" s="45" t="s">
        <v>600</v>
      </c>
      <c r="O177" s="45" t="s">
        <v>616</v>
      </c>
      <c r="P177" s="45" t="s">
        <v>616</v>
      </c>
      <c r="Q177" s="52" t="s">
        <v>628</v>
      </c>
      <c r="R177" s="58"/>
      <c r="S177" s="58"/>
      <c r="T177" s="58"/>
      <c r="U177" s="58"/>
      <c r="V177" s="61">
        <v>5000000</v>
      </c>
      <c r="W177" s="58"/>
      <c r="X177" s="58"/>
      <c r="Y177" s="58"/>
      <c r="Z177" s="58"/>
      <c r="AA177" s="58"/>
      <c r="AB177" s="58"/>
      <c r="AC177" s="58"/>
      <c r="AD177" s="58"/>
      <c r="AE177" s="58"/>
      <c r="AF177" s="58"/>
      <c r="AG177" s="102">
        <f t="shared" si="2"/>
        <v>5000000</v>
      </c>
    </row>
    <row r="178" spans="1:33" ht="120" x14ac:dyDescent="0.25">
      <c r="A178" s="45" t="s">
        <v>108</v>
      </c>
      <c r="B178" s="45" t="s">
        <v>115</v>
      </c>
      <c r="C178" s="45" t="s">
        <v>667</v>
      </c>
      <c r="D178" s="45" t="s">
        <v>645</v>
      </c>
      <c r="E178" s="52" t="s">
        <v>646</v>
      </c>
      <c r="F178" s="45" t="s">
        <v>662</v>
      </c>
      <c r="G178" s="8">
        <v>1</v>
      </c>
      <c r="H178" s="8">
        <v>2</v>
      </c>
      <c r="I178" s="3" t="s">
        <v>642</v>
      </c>
      <c r="J178" s="3" t="s">
        <v>647</v>
      </c>
      <c r="K178" s="3" t="s">
        <v>212</v>
      </c>
      <c r="L178" s="2">
        <v>0</v>
      </c>
      <c r="M178" s="49">
        <v>2022415510042</v>
      </c>
      <c r="N178" s="45" t="s">
        <v>600</v>
      </c>
      <c r="O178" s="45" t="s">
        <v>617</v>
      </c>
      <c r="P178" s="45" t="s">
        <v>617</v>
      </c>
      <c r="Q178" s="52" t="s">
        <v>628</v>
      </c>
      <c r="R178" s="58"/>
      <c r="S178" s="58"/>
      <c r="T178" s="58"/>
      <c r="U178" s="58"/>
      <c r="V178" s="64">
        <v>20000000</v>
      </c>
      <c r="W178" s="58"/>
      <c r="X178" s="58"/>
      <c r="Y178" s="58"/>
      <c r="Z178" s="58"/>
      <c r="AA178" s="58"/>
      <c r="AB178" s="58"/>
      <c r="AC178" s="58"/>
      <c r="AD178" s="58"/>
      <c r="AE178" s="58"/>
      <c r="AF178" s="58"/>
      <c r="AG178" s="102">
        <f t="shared" si="2"/>
        <v>20000000</v>
      </c>
    </row>
    <row r="179" spans="1:33" ht="75" x14ac:dyDescent="0.25">
      <c r="A179" s="45" t="s">
        <v>108</v>
      </c>
      <c r="B179" s="45" t="s">
        <v>115</v>
      </c>
      <c r="C179" s="45" t="s">
        <v>667</v>
      </c>
      <c r="D179" s="45" t="s">
        <v>645</v>
      </c>
      <c r="E179" s="52" t="s">
        <v>646</v>
      </c>
      <c r="F179" s="45" t="s">
        <v>644</v>
      </c>
      <c r="G179" s="28">
        <v>0.34</v>
      </c>
      <c r="H179" s="7">
        <v>0.34499999999999997</v>
      </c>
      <c r="I179" s="10" t="s">
        <v>648</v>
      </c>
      <c r="J179" s="10" t="s">
        <v>648</v>
      </c>
      <c r="K179" s="10" t="s">
        <v>212</v>
      </c>
      <c r="L179" s="2">
        <v>1</v>
      </c>
      <c r="M179" s="49">
        <v>2022415510042</v>
      </c>
      <c r="N179" s="45" t="s">
        <v>600</v>
      </c>
      <c r="O179" s="45" t="s">
        <v>618</v>
      </c>
      <c r="P179" s="45" t="s">
        <v>618</v>
      </c>
      <c r="Q179" s="52" t="s">
        <v>628</v>
      </c>
      <c r="R179" s="58"/>
      <c r="S179" s="58"/>
      <c r="T179" s="58"/>
      <c r="U179" s="58"/>
      <c r="V179" s="61">
        <v>1000000</v>
      </c>
      <c r="W179" s="58"/>
      <c r="X179" s="58"/>
      <c r="Y179" s="58"/>
      <c r="Z179" s="58"/>
      <c r="AA179" s="58"/>
      <c r="AB179" s="58"/>
      <c r="AC179" s="58"/>
      <c r="AD179" s="58"/>
      <c r="AE179" s="58"/>
      <c r="AF179" s="58"/>
      <c r="AG179" s="102">
        <f t="shared" si="2"/>
        <v>1000000</v>
      </c>
    </row>
    <row r="180" spans="1:33" ht="75" x14ac:dyDescent="0.25">
      <c r="A180" s="45" t="s">
        <v>108</v>
      </c>
      <c r="B180" s="45" t="s">
        <v>115</v>
      </c>
      <c r="C180" s="45" t="s">
        <v>667</v>
      </c>
      <c r="D180" s="45" t="s">
        <v>645</v>
      </c>
      <c r="E180" s="52" t="s">
        <v>646</v>
      </c>
      <c r="F180" s="45" t="s">
        <v>644</v>
      </c>
      <c r="G180" s="8">
        <v>0</v>
      </c>
      <c r="H180" s="8">
        <v>0</v>
      </c>
      <c r="I180" s="3" t="s">
        <v>649</v>
      </c>
      <c r="J180" s="3" t="s">
        <v>650</v>
      </c>
      <c r="K180" s="3" t="s">
        <v>212</v>
      </c>
      <c r="L180" s="2">
        <v>0</v>
      </c>
      <c r="M180" s="49">
        <v>2022415510042</v>
      </c>
      <c r="N180" s="45" t="s">
        <v>600</v>
      </c>
      <c r="O180" s="45" t="s">
        <v>619</v>
      </c>
      <c r="P180" s="45" t="s">
        <v>619</v>
      </c>
      <c r="Q180" s="52" t="s">
        <v>628</v>
      </c>
      <c r="R180" s="58"/>
      <c r="S180" s="58"/>
      <c r="T180" s="58"/>
      <c r="U180" s="58"/>
      <c r="V180" s="64">
        <v>34128846</v>
      </c>
      <c r="W180" s="58"/>
      <c r="X180" s="58"/>
      <c r="Y180" s="58"/>
      <c r="Z180" s="58"/>
      <c r="AA180" s="58"/>
      <c r="AB180" s="58"/>
      <c r="AC180" s="58"/>
      <c r="AD180" s="58"/>
      <c r="AE180" s="58"/>
      <c r="AF180" s="58"/>
      <c r="AG180" s="102">
        <f t="shared" si="2"/>
        <v>34128846</v>
      </c>
    </row>
    <row r="181" spans="1:33" ht="90" x14ac:dyDescent="0.25">
      <c r="A181" s="45" t="s">
        <v>108</v>
      </c>
      <c r="B181" s="45" t="s">
        <v>115</v>
      </c>
      <c r="C181" s="45" t="s">
        <v>667</v>
      </c>
      <c r="D181" s="45" t="s">
        <v>664</v>
      </c>
      <c r="E181" s="52" t="s">
        <v>646</v>
      </c>
      <c r="F181" s="45" t="s">
        <v>663</v>
      </c>
      <c r="G181" s="8">
        <v>0</v>
      </c>
      <c r="H181" s="8">
        <v>1</v>
      </c>
      <c r="I181" s="10" t="s">
        <v>651</v>
      </c>
      <c r="J181" s="10" t="s">
        <v>652</v>
      </c>
      <c r="K181" s="10" t="s">
        <v>212</v>
      </c>
      <c r="L181" s="2">
        <v>1</v>
      </c>
      <c r="M181" s="49">
        <v>2022415510042</v>
      </c>
      <c r="N181" s="45" t="s">
        <v>600</v>
      </c>
      <c r="O181" s="45" t="s">
        <v>620</v>
      </c>
      <c r="P181" s="45" t="s">
        <v>620</v>
      </c>
      <c r="Q181" s="52" t="s">
        <v>628</v>
      </c>
      <c r="R181" s="58"/>
      <c r="S181" s="58"/>
      <c r="T181" s="58"/>
      <c r="U181" s="58"/>
      <c r="V181" s="61">
        <v>16000000</v>
      </c>
      <c r="W181" s="58"/>
      <c r="X181" s="58"/>
      <c r="Y181" s="58"/>
      <c r="Z181" s="58"/>
      <c r="AA181" s="58"/>
      <c r="AB181" s="58"/>
      <c r="AC181" s="58"/>
      <c r="AD181" s="58"/>
      <c r="AE181" s="58"/>
      <c r="AF181" s="58"/>
      <c r="AG181" s="102">
        <f t="shared" si="2"/>
        <v>16000000</v>
      </c>
    </row>
    <row r="182" spans="1:33" ht="180" x14ac:dyDescent="0.25">
      <c r="A182" s="45" t="s">
        <v>108</v>
      </c>
      <c r="B182" s="45" t="s">
        <v>115</v>
      </c>
      <c r="C182" s="45" t="s">
        <v>667</v>
      </c>
      <c r="D182" s="45" t="s">
        <v>664</v>
      </c>
      <c r="E182" s="52" t="s">
        <v>646</v>
      </c>
      <c r="F182" s="45" t="s">
        <v>663</v>
      </c>
      <c r="G182" s="8">
        <v>0</v>
      </c>
      <c r="H182" s="8">
        <v>1</v>
      </c>
      <c r="I182" s="10" t="s">
        <v>653</v>
      </c>
      <c r="J182" s="10" t="s">
        <v>654</v>
      </c>
      <c r="K182" s="10" t="s">
        <v>212</v>
      </c>
      <c r="L182" s="2">
        <v>0</v>
      </c>
      <c r="M182" s="49">
        <v>2022415510042</v>
      </c>
      <c r="N182" s="45" t="s">
        <v>600</v>
      </c>
      <c r="O182" s="45" t="s">
        <v>621</v>
      </c>
      <c r="P182" s="45" t="s">
        <v>621</v>
      </c>
      <c r="Q182" s="52" t="s">
        <v>628</v>
      </c>
      <c r="R182" s="58"/>
      <c r="S182" s="58"/>
      <c r="T182" s="58"/>
      <c r="U182" s="58"/>
      <c r="V182" s="64">
        <v>6000000</v>
      </c>
      <c r="W182" s="58"/>
      <c r="X182" s="58"/>
      <c r="Y182" s="58"/>
      <c r="Z182" s="58"/>
      <c r="AA182" s="58"/>
      <c r="AB182" s="58"/>
      <c r="AC182" s="58"/>
      <c r="AD182" s="58"/>
      <c r="AE182" s="58"/>
      <c r="AF182" s="58"/>
      <c r="AG182" s="102">
        <f t="shared" si="2"/>
        <v>6000000</v>
      </c>
    </row>
    <row r="183" spans="1:33" ht="165" x14ac:dyDescent="0.25">
      <c r="A183" s="45" t="s">
        <v>108</v>
      </c>
      <c r="B183" s="45" t="s">
        <v>115</v>
      </c>
      <c r="C183" s="45" t="s">
        <v>667</v>
      </c>
      <c r="D183" s="45" t="s">
        <v>666</v>
      </c>
      <c r="E183" s="52" t="s">
        <v>646</v>
      </c>
      <c r="F183" s="45" t="s">
        <v>665</v>
      </c>
      <c r="G183" s="28">
        <v>0.71</v>
      </c>
      <c r="H183" s="28">
        <v>0.75</v>
      </c>
      <c r="I183" s="3" t="s">
        <v>655</v>
      </c>
      <c r="J183" s="3" t="s">
        <v>656</v>
      </c>
      <c r="K183" s="3" t="s">
        <v>212</v>
      </c>
      <c r="L183" s="2">
        <v>10000</v>
      </c>
      <c r="M183" s="49">
        <v>2022415510042</v>
      </c>
      <c r="N183" s="45" t="s">
        <v>600</v>
      </c>
      <c r="O183" s="45" t="s">
        <v>622</v>
      </c>
      <c r="P183" s="45" t="s">
        <v>622</v>
      </c>
      <c r="Q183" s="52" t="s">
        <v>628</v>
      </c>
      <c r="R183" s="58"/>
      <c r="S183" s="58"/>
      <c r="T183" s="58"/>
      <c r="U183" s="58"/>
      <c r="V183" s="61">
        <v>1000000</v>
      </c>
      <c r="W183" s="58"/>
      <c r="X183" s="58"/>
      <c r="Y183" s="58"/>
      <c r="Z183" s="58"/>
      <c r="AA183" s="58"/>
      <c r="AB183" s="58"/>
      <c r="AC183" s="58"/>
      <c r="AD183" s="58"/>
      <c r="AE183" s="58"/>
      <c r="AF183" s="58"/>
      <c r="AG183" s="102">
        <f t="shared" si="2"/>
        <v>1000000</v>
      </c>
    </row>
    <row r="184" spans="1:33" ht="195" x14ac:dyDescent="0.25">
      <c r="A184" s="45" t="s">
        <v>108</v>
      </c>
      <c r="B184" s="45" t="s">
        <v>115</v>
      </c>
      <c r="C184" s="45" t="s">
        <v>667</v>
      </c>
      <c r="D184" s="45" t="s">
        <v>666</v>
      </c>
      <c r="E184" s="52" t="s">
        <v>646</v>
      </c>
      <c r="F184" s="45" t="s">
        <v>665</v>
      </c>
      <c r="G184" s="28">
        <v>0.71</v>
      </c>
      <c r="H184" s="28">
        <v>0.75</v>
      </c>
      <c r="I184" s="10" t="s">
        <v>657</v>
      </c>
      <c r="J184" s="10" t="s">
        <v>657</v>
      </c>
      <c r="K184" s="10" t="s">
        <v>212</v>
      </c>
      <c r="L184" s="2">
        <v>1</v>
      </c>
      <c r="M184" s="49">
        <v>2022415510042</v>
      </c>
      <c r="N184" s="45" t="s">
        <v>600</v>
      </c>
      <c r="O184" s="45" t="s">
        <v>623</v>
      </c>
      <c r="P184" s="45" t="s">
        <v>623</v>
      </c>
      <c r="Q184" s="52" t="s">
        <v>628</v>
      </c>
      <c r="R184" s="58"/>
      <c r="S184" s="58"/>
      <c r="T184" s="58"/>
      <c r="U184" s="58"/>
      <c r="V184" s="64">
        <v>15000000</v>
      </c>
      <c r="W184" s="58"/>
      <c r="X184" s="58"/>
      <c r="Y184" s="58"/>
      <c r="Z184" s="58"/>
      <c r="AA184" s="58"/>
      <c r="AB184" s="58"/>
      <c r="AC184" s="58"/>
      <c r="AD184" s="58"/>
      <c r="AE184" s="58"/>
      <c r="AF184" s="58"/>
      <c r="AG184" s="102">
        <f t="shared" si="2"/>
        <v>15000000</v>
      </c>
    </row>
    <row r="185" spans="1:33" ht="90" x14ac:dyDescent="0.25">
      <c r="A185" s="45" t="s">
        <v>108</v>
      </c>
      <c r="B185" s="45" t="s">
        <v>115</v>
      </c>
      <c r="C185" s="45" t="s">
        <v>667</v>
      </c>
      <c r="D185" s="45" t="s">
        <v>666</v>
      </c>
      <c r="E185" s="52" t="s">
        <v>646</v>
      </c>
      <c r="F185" s="45" t="s">
        <v>665</v>
      </c>
      <c r="G185" s="28">
        <v>0.71</v>
      </c>
      <c r="H185" s="28">
        <v>0.75</v>
      </c>
      <c r="I185" s="3" t="s">
        <v>658</v>
      </c>
      <c r="J185" s="3" t="s">
        <v>659</v>
      </c>
      <c r="K185" s="3" t="s">
        <v>212</v>
      </c>
      <c r="L185" s="2">
        <v>1</v>
      </c>
      <c r="M185" s="49">
        <v>2022415510042</v>
      </c>
      <c r="N185" s="45" t="s">
        <v>600</v>
      </c>
      <c r="O185" s="45" t="s">
        <v>624</v>
      </c>
      <c r="P185" s="45" t="s">
        <v>624</v>
      </c>
      <c r="Q185" s="52" t="s">
        <v>628</v>
      </c>
      <c r="R185" s="58"/>
      <c r="S185" s="58"/>
      <c r="T185" s="58"/>
      <c r="U185" s="58"/>
      <c r="V185" s="64">
        <v>38126100</v>
      </c>
      <c r="W185" s="58"/>
      <c r="X185" s="58"/>
      <c r="Y185" s="58"/>
      <c r="Z185" s="58"/>
      <c r="AA185" s="58"/>
      <c r="AB185" s="58"/>
      <c r="AC185" s="58"/>
      <c r="AD185" s="58"/>
      <c r="AE185" s="58"/>
      <c r="AF185" s="58"/>
      <c r="AG185" s="102">
        <f t="shared" si="2"/>
        <v>38126100</v>
      </c>
    </row>
    <row r="186" spans="1:33" ht="75" x14ac:dyDescent="0.25">
      <c r="A186" s="45" t="s">
        <v>108</v>
      </c>
      <c r="B186" s="45" t="s">
        <v>115</v>
      </c>
      <c r="C186" s="45" t="s">
        <v>667</v>
      </c>
      <c r="D186" s="45" t="s">
        <v>666</v>
      </c>
      <c r="E186" s="52" t="s">
        <v>646</v>
      </c>
      <c r="F186" s="45" t="s">
        <v>644</v>
      </c>
      <c r="G186" s="28">
        <v>0.34</v>
      </c>
      <c r="H186" s="7">
        <v>0.34499999999999997</v>
      </c>
      <c r="I186" s="10" t="s">
        <v>660</v>
      </c>
      <c r="J186" s="10" t="s">
        <v>661</v>
      </c>
      <c r="K186" s="10" t="s">
        <v>212</v>
      </c>
      <c r="L186" s="2">
        <v>1</v>
      </c>
      <c r="M186" s="49">
        <v>2022415510042</v>
      </c>
      <c r="N186" s="45" t="s">
        <v>600</v>
      </c>
      <c r="O186" s="45" t="s">
        <v>625</v>
      </c>
      <c r="P186" s="45" t="s">
        <v>625</v>
      </c>
      <c r="Q186" s="52" t="s">
        <v>628</v>
      </c>
      <c r="R186" s="58"/>
      <c r="S186" s="58"/>
      <c r="T186" s="58"/>
      <c r="U186" s="58"/>
      <c r="V186" s="64">
        <v>15000000</v>
      </c>
      <c r="W186" s="58"/>
      <c r="X186" s="58"/>
      <c r="Y186" s="58"/>
      <c r="Z186" s="58"/>
      <c r="AA186" s="58"/>
      <c r="AB186" s="58"/>
      <c r="AC186" s="58"/>
      <c r="AD186" s="58"/>
      <c r="AE186" s="58"/>
      <c r="AF186" s="58"/>
      <c r="AG186" s="102">
        <f t="shared" si="2"/>
        <v>15000000</v>
      </c>
    </row>
    <row r="187" spans="1:33" ht="120" x14ac:dyDescent="0.25">
      <c r="A187" s="45" t="s">
        <v>108</v>
      </c>
      <c r="B187" s="45" t="s">
        <v>115</v>
      </c>
      <c r="C187" s="45" t="s">
        <v>667</v>
      </c>
      <c r="D187" s="45" t="s">
        <v>666</v>
      </c>
      <c r="E187" s="52" t="s">
        <v>646</v>
      </c>
      <c r="F187" s="45" t="s">
        <v>644</v>
      </c>
      <c r="G187" s="28">
        <v>0.34</v>
      </c>
      <c r="H187" s="7">
        <v>0.34499999999999997</v>
      </c>
      <c r="I187" s="10" t="s">
        <v>632</v>
      </c>
      <c r="J187" s="10" t="s">
        <v>668</v>
      </c>
      <c r="K187" s="10" t="s">
        <v>212</v>
      </c>
      <c r="L187" s="2">
        <v>1</v>
      </c>
      <c r="M187" s="49">
        <v>2022415510042</v>
      </c>
      <c r="N187" s="45" t="s">
        <v>600</v>
      </c>
      <c r="O187" s="45" t="s">
        <v>626</v>
      </c>
      <c r="P187" s="45" t="s">
        <v>626</v>
      </c>
      <c r="Q187" s="52" t="s">
        <v>628</v>
      </c>
      <c r="R187" s="58"/>
      <c r="S187" s="58"/>
      <c r="T187" s="58"/>
      <c r="U187" s="58"/>
      <c r="V187" s="64">
        <v>1000000</v>
      </c>
      <c r="W187" s="58"/>
      <c r="X187" s="58"/>
      <c r="Y187" s="58"/>
      <c r="Z187" s="58"/>
      <c r="AA187" s="58"/>
      <c r="AB187" s="58"/>
      <c r="AC187" s="58"/>
      <c r="AD187" s="58"/>
      <c r="AE187" s="58"/>
      <c r="AF187" s="58"/>
      <c r="AG187" s="102">
        <f t="shared" si="2"/>
        <v>1000000</v>
      </c>
    </row>
    <row r="188" spans="1:33" ht="75" x14ac:dyDescent="0.25">
      <c r="A188" s="45" t="s">
        <v>108</v>
      </c>
      <c r="B188" s="45" t="s">
        <v>115</v>
      </c>
      <c r="C188" s="45" t="s">
        <v>667</v>
      </c>
      <c r="D188" s="45" t="s">
        <v>666</v>
      </c>
      <c r="E188" s="52" t="s">
        <v>646</v>
      </c>
      <c r="F188" s="45" t="s">
        <v>644</v>
      </c>
      <c r="G188" s="28">
        <v>0.34</v>
      </c>
      <c r="H188" s="7">
        <v>0.34499999999999997</v>
      </c>
      <c r="I188" s="10" t="s">
        <v>642</v>
      </c>
      <c r="J188" s="10" t="s">
        <v>643</v>
      </c>
      <c r="K188" s="10" t="s">
        <v>212</v>
      </c>
      <c r="L188" s="8">
        <v>15000</v>
      </c>
      <c r="M188" s="49">
        <v>2022415510042</v>
      </c>
      <c r="N188" s="45" t="s">
        <v>600</v>
      </c>
      <c r="O188" s="45" t="s">
        <v>627</v>
      </c>
      <c r="P188" s="45" t="s">
        <v>627</v>
      </c>
      <c r="Q188" s="52" t="s">
        <v>628</v>
      </c>
      <c r="R188" s="58"/>
      <c r="S188" s="58"/>
      <c r="T188" s="58"/>
      <c r="U188" s="58"/>
      <c r="V188" s="64">
        <v>1000000</v>
      </c>
      <c r="W188" s="58"/>
      <c r="X188" s="58"/>
      <c r="Y188" s="58"/>
      <c r="Z188" s="58"/>
      <c r="AA188" s="58"/>
      <c r="AB188" s="58"/>
      <c r="AC188" s="58"/>
      <c r="AD188" s="58"/>
      <c r="AE188" s="58"/>
      <c r="AF188" s="58"/>
      <c r="AG188" s="102">
        <f t="shared" si="2"/>
        <v>1000000</v>
      </c>
    </row>
    <row r="189" spans="1:33" ht="90" x14ac:dyDescent="0.25">
      <c r="A189" s="45" t="s">
        <v>108</v>
      </c>
      <c r="B189" s="45" t="s">
        <v>115</v>
      </c>
      <c r="C189" s="45" t="s">
        <v>687</v>
      </c>
      <c r="D189" s="45" t="s">
        <v>705</v>
      </c>
      <c r="E189" s="45" t="s">
        <v>703</v>
      </c>
      <c r="F189" s="45" t="s">
        <v>704</v>
      </c>
      <c r="G189" s="7">
        <v>9.6000000000000002E-2</v>
      </c>
      <c r="H189" s="7">
        <v>0.11600000000000001</v>
      </c>
      <c r="I189" s="9" t="s">
        <v>688</v>
      </c>
      <c r="J189" s="9" t="s">
        <v>689</v>
      </c>
      <c r="K189" s="9" t="s">
        <v>212</v>
      </c>
      <c r="L189" s="2">
        <v>1500</v>
      </c>
      <c r="M189" s="49">
        <v>2022415510043</v>
      </c>
      <c r="N189" s="45" t="s">
        <v>672</v>
      </c>
      <c r="O189" s="45" t="s">
        <v>673</v>
      </c>
      <c r="P189" s="45" t="s">
        <v>673</v>
      </c>
      <c r="Q189" s="52" t="s">
        <v>628</v>
      </c>
      <c r="R189" s="58"/>
      <c r="S189" s="58"/>
      <c r="T189" s="58"/>
      <c r="U189" s="58"/>
      <c r="V189" s="64">
        <v>244500000</v>
      </c>
      <c r="W189" s="58"/>
      <c r="X189" s="58"/>
      <c r="Y189" s="58"/>
      <c r="Z189" s="58"/>
      <c r="AA189" s="58"/>
      <c r="AB189" s="58"/>
      <c r="AC189" s="58"/>
      <c r="AD189" s="58"/>
      <c r="AE189" s="58"/>
      <c r="AF189" s="58"/>
      <c r="AG189" s="102">
        <f t="shared" si="2"/>
        <v>244500000</v>
      </c>
    </row>
    <row r="190" spans="1:33" ht="75" x14ac:dyDescent="0.25">
      <c r="A190" s="45" t="s">
        <v>108</v>
      </c>
      <c r="B190" s="45" t="s">
        <v>115</v>
      </c>
      <c r="C190" s="45" t="s">
        <v>687</v>
      </c>
      <c r="D190" s="45" t="s">
        <v>705</v>
      </c>
      <c r="E190" s="45" t="s">
        <v>703</v>
      </c>
      <c r="F190" s="45" t="s">
        <v>704</v>
      </c>
      <c r="G190" s="7">
        <v>9.6000000000000002E-2</v>
      </c>
      <c r="H190" s="7">
        <v>0.11600000000000001</v>
      </c>
      <c r="I190" s="10" t="s">
        <v>688</v>
      </c>
      <c r="J190" s="10" t="s">
        <v>690</v>
      </c>
      <c r="K190" s="9" t="s">
        <v>212</v>
      </c>
      <c r="L190" s="2">
        <v>15</v>
      </c>
      <c r="M190" s="49">
        <v>2022415510043</v>
      </c>
      <c r="N190" s="45" t="s">
        <v>672</v>
      </c>
      <c r="O190" s="45" t="s">
        <v>674</v>
      </c>
      <c r="P190" s="45" t="s">
        <v>674</v>
      </c>
      <c r="Q190" s="52" t="s">
        <v>628</v>
      </c>
      <c r="R190" s="58"/>
      <c r="S190" s="58"/>
      <c r="T190" s="58"/>
      <c r="U190" s="58"/>
      <c r="V190" s="64">
        <v>5000000</v>
      </c>
      <c r="W190" s="58"/>
      <c r="X190" s="58"/>
      <c r="Y190" s="58"/>
      <c r="Z190" s="58"/>
      <c r="AA190" s="58"/>
      <c r="AB190" s="58"/>
      <c r="AC190" s="58"/>
      <c r="AD190" s="58"/>
      <c r="AE190" s="58"/>
      <c r="AF190" s="58"/>
      <c r="AG190" s="102">
        <f t="shared" si="2"/>
        <v>5000000</v>
      </c>
    </row>
    <row r="191" spans="1:33" ht="120" x14ac:dyDescent="0.25">
      <c r="A191" s="45" t="s">
        <v>108</v>
      </c>
      <c r="B191" s="45" t="s">
        <v>115</v>
      </c>
      <c r="C191" s="45" t="s">
        <v>687</v>
      </c>
      <c r="D191" s="45" t="s">
        <v>705</v>
      </c>
      <c r="E191" s="45" t="s">
        <v>703</v>
      </c>
      <c r="F191" s="45" t="s">
        <v>704</v>
      </c>
      <c r="G191" s="7">
        <v>9.6000000000000002E-2</v>
      </c>
      <c r="H191" s="7">
        <v>0.11600000000000001</v>
      </c>
      <c r="I191" s="10" t="s">
        <v>688</v>
      </c>
      <c r="J191" s="10" t="s">
        <v>700</v>
      </c>
      <c r="K191" s="9" t="s">
        <v>212</v>
      </c>
      <c r="L191" s="2">
        <v>1500</v>
      </c>
      <c r="M191" s="49">
        <v>2022415510043</v>
      </c>
      <c r="N191" s="45" t="s">
        <v>672</v>
      </c>
      <c r="O191" s="45" t="s">
        <v>675</v>
      </c>
      <c r="P191" s="45" t="s">
        <v>675</v>
      </c>
      <c r="Q191" s="52" t="s">
        <v>628</v>
      </c>
      <c r="R191" s="58"/>
      <c r="S191" s="58"/>
      <c r="T191" s="58"/>
      <c r="U191" s="58"/>
      <c r="V191" s="64">
        <v>5000000</v>
      </c>
      <c r="W191" s="58"/>
      <c r="X191" s="58"/>
      <c r="Y191" s="58"/>
      <c r="Z191" s="58"/>
      <c r="AA191" s="58"/>
      <c r="AB191" s="58"/>
      <c r="AC191" s="58"/>
      <c r="AD191" s="58"/>
      <c r="AE191" s="58"/>
      <c r="AF191" s="58"/>
      <c r="AG191" s="102">
        <f t="shared" si="2"/>
        <v>5000000</v>
      </c>
    </row>
    <row r="192" spans="1:33" ht="75" x14ac:dyDescent="0.25">
      <c r="A192" s="45" t="s">
        <v>108</v>
      </c>
      <c r="B192" s="45" t="s">
        <v>115</v>
      </c>
      <c r="C192" s="45" t="s">
        <v>687</v>
      </c>
      <c r="D192" s="45" t="s">
        <v>705</v>
      </c>
      <c r="E192" s="45" t="s">
        <v>703</v>
      </c>
      <c r="F192" s="45" t="s">
        <v>704</v>
      </c>
      <c r="G192" s="7">
        <v>9.6000000000000002E-2</v>
      </c>
      <c r="H192" s="7">
        <v>0.11600000000000001</v>
      </c>
      <c r="I192" s="3" t="s">
        <v>691</v>
      </c>
      <c r="J192" s="3" t="s">
        <v>692</v>
      </c>
      <c r="K192" s="2" t="s">
        <v>212</v>
      </c>
      <c r="L192" s="2">
        <v>1</v>
      </c>
      <c r="M192" s="49">
        <v>2022415510043</v>
      </c>
      <c r="N192" s="45" t="s">
        <v>672</v>
      </c>
      <c r="O192" s="45" t="s">
        <v>676</v>
      </c>
      <c r="P192" s="45" t="s">
        <v>676</v>
      </c>
      <c r="Q192" s="52" t="s">
        <v>628</v>
      </c>
      <c r="R192" s="58"/>
      <c r="S192" s="58"/>
      <c r="T192" s="58"/>
      <c r="U192" s="58"/>
      <c r="V192" s="64">
        <v>5200000</v>
      </c>
      <c r="W192" s="58"/>
      <c r="X192" s="58"/>
      <c r="Y192" s="58"/>
      <c r="Z192" s="58"/>
      <c r="AA192" s="58"/>
      <c r="AB192" s="58"/>
      <c r="AC192" s="58"/>
      <c r="AD192" s="58"/>
      <c r="AE192" s="58"/>
      <c r="AF192" s="58"/>
      <c r="AG192" s="102">
        <f t="shared" si="2"/>
        <v>5200000</v>
      </c>
    </row>
    <row r="193" spans="1:33" ht="75" x14ac:dyDescent="0.25">
      <c r="A193" s="45" t="s">
        <v>108</v>
      </c>
      <c r="B193" s="45" t="s">
        <v>115</v>
      </c>
      <c r="C193" s="45" t="s">
        <v>687</v>
      </c>
      <c r="D193" s="45" t="s">
        <v>705</v>
      </c>
      <c r="E193" s="45" t="s">
        <v>703</v>
      </c>
      <c r="F193" s="45" t="s">
        <v>704</v>
      </c>
      <c r="G193" s="7">
        <v>9.6000000000000002E-2</v>
      </c>
      <c r="H193" s="7">
        <v>0.11600000000000001</v>
      </c>
      <c r="I193" s="10" t="s">
        <v>691</v>
      </c>
      <c r="J193" s="3" t="s">
        <v>692</v>
      </c>
      <c r="K193" s="9" t="s">
        <v>212</v>
      </c>
      <c r="L193" s="2">
        <v>0</v>
      </c>
      <c r="M193" s="49">
        <v>2022415510043</v>
      </c>
      <c r="N193" s="45" t="s">
        <v>672</v>
      </c>
      <c r="O193" s="45" t="s">
        <v>677</v>
      </c>
      <c r="P193" s="45" t="s">
        <v>677</v>
      </c>
      <c r="Q193" s="52" t="s">
        <v>628</v>
      </c>
      <c r="R193" s="58"/>
      <c r="S193" s="58"/>
      <c r="T193" s="58"/>
      <c r="U193" s="58"/>
      <c r="V193" s="64">
        <v>20000000</v>
      </c>
      <c r="W193" s="58"/>
      <c r="X193" s="58"/>
      <c r="Y193" s="58"/>
      <c r="Z193" s="58"/>
      <c r="AA193" s="58"/>
      <c r="AB193" s="58"/>
      <c r="AC193" s="58"/>
      <c r="AD193" s="58"/>
      <c r="AE193" s="58"/>
      <c r="AF193" s="58"/>
      <c r="AG193" s="102">
        <f t="shared" si="2"/>
        <v>20000000</v>
      </c>
    </row>
    <row r="194" spans="1:33" ht="75" x14ac:dyDescent="0.25">
      <c r="A194" s="45" t="s">
        <v>108</v>
      </c>
      <c r="B194" s="45" t="s">
        <v>115</v>
      </c>
      <c r="C194" s="45" t="s">
        <v>687</v>
      </c>
      <c r="D194" s="45" t="s">
        <v>707</v>
      </c>
      <c r="E194" s="45" t="s">
        <v>703</v>
      </c>
      <c r="F194" s="45" t="s">
        <v>704</v>
      </c>
      <c r="G194" s="7">
        <v>9.6000000000000002E-2</v>
      </c>
      <c r="H194" s="7">
        <v>0.11600000000000001</v>
      </c>
      <c r="I194" s="10" t="s">
        <v>693</v>
      </c>
      <c r="J194" s="10" t="s">
        <v>694</v>
      </c>
      <c r="K194" s="9" t="s">
        <v>212</v>
      </c>
      <c r="L194" s="2">
        <v>2</v>
      </c>
      <c r="M194" s="49">
        <v>2022415510043</v>
      </c>
      <c r="N194" s="45" t="s">
        <v>672</v>
      </c>
      <c r="O194" s="45" t="s">
        <v>678</v>
      </c>
      <c r="P194" s="45" t="s">
        <v>678</v>
      </c>
      <c r="Q194" s="52" t="s">
        <v>628</v>
      </c>
      <c r="R194" s="58"/>
      <c r="S194" s="58"/>
      <c r="T194" s="58"/>
      <c r="U194" s="58"/>
      <c r="V194" s="64">
        <v>267800000</v>
      </c>
      <c r="W194" s="58"/>
      <c r="X194" s="58"/>
      <c r="Y194" s="58"/>
      <c r="Z194" s="58"/>
      <c r="AA194" s="58"/>
      <c r="AB194" s="58"/>
      <c r="AC194" s="58"/>
      <c r="AD194" s="58"/>
      <c r="AE194" s="58"/>
      <c r="AF194" s="58"/>
      <c r="AG194" s="102">
        <f t="shared" si="2"/>
        <v>267800000</v>
      </c>
    </row>
    <row r="195" spans="1:33" ht="75" x14ac:dyDescent="0.25">
      <c r="A195" s="45" t="s">
        <v>108</v>
      </c>
      <c r="B195" s="45" t="s">
        <v>115</v>
      </c>
      <c r="C195" s="45" t="s">
        <v>687</v>
      </c>
      <c r="D195" s="45" t="s">
        <v>707</v>
      </c>
      <c r="E195" s="45" t="s">
        <v>703</v>
      </c>
      <c r="F195" s="45" t="s">
        <v>704</v>
      </c>
      <c r="G195" s="7">
        <v>9.6000000000000002E-2</v>
      </c>
      <c r="H195" s="7">
        <v>0.11600000000000001</v>
      </c>
      <c r="I195" s="10" t="s">
        <v>695</v>
      </c>
      <c r="J195" s="10" t="s">
        <v>695</v>
      </c>
      <c r="K195" s="9" t="s">
        <v>212</v>
      </c>
      <c r="L195" s="2">
        <v>0</v>
      </c>
      <c r="M195" s="49">
        <v>2022415510043</v>
      </c>
      <c r="N195" s="45" t="s">
        <v>672</v>
      </c>
      <c r="O195" s="45" t="s">
        <v>679</v>
      </c>
      <c r="P195" s="45" t="s">
        <v>679</v>
      </c>
      <c r="Q195" s="52" t="s">
        <v>628</v>
      </c>
      <c r="R195" s="58"/>
      <c r="S195" s="58"/>
      <c r="T195" s="58"/>
      <c r="U195" s="58"/>
      <c r="V195" s="64">
        <v>85468</v>
      </c>
      <c r="W195" s="58"/>
      <c r="X195" s="58"/>
      <c r="Y195" s="58"/>
      <c r="Z195" s="58"/>
      <c r="AA195" s="58"/>
      <c r="AB195" s="58"/>
      <c r="AC195" s="58"/>
      <c r="AD195" s="58"/>
      <c r="AE195" s="58"/>
      <c r="AF195" s="58"/>
      <c r="AG195" s="102">
        <f t="shared" si="2"/>
        <v>85468</v>
      </c>
    </row>
    <row r="196" spans="1:33" ht="75" x14ac:dyDescent="0.25">
      <c r="A196" s="45" t="s">
        <v>108</v>
      </c>
      <c r="B196" s="45" t="s">
        <v>115</v>
      </c>
      <c r="C196" s="45" t="s">
        <v>687</v>
      </c>
      <c r="D196" s="45" t="s">
        <v>706</v>
      </c>
      <c r="E196" s="45" t="s">
        <v>703</v>
      </c>
      <c r="F196" s="45" t="s">
        <v>704</v>
      </c>
      <c r="G196" s="7">
        <v>9.6000000000000002E-2</v>
      </c>
      <c r="H196" s="7">
        <v>0.11600000000000001</v>
      </c>
      <c r="I196" s="10" t="s">
        <v>696</v>
      </c>
      <c r="J196" s="10" t="s">
        <v>643</v>
      </c>
      <c r="K196" s="9" t="s">
        <v>212</v>
      </c>
      <c r="L196" s="2">
        <v>800</v>
      </c>
      <c r="M196" s="49">
        <v>2022415510043</v>
      </c>
      <c r="N196" s="45" t="s">
        <v>672</v>
      </c>
      <c r="O196" s="45" t="s">
        <v>680</v>
      </c>
      <c r="P196" s="45" t="s">
        <v>680</v>
      </c>
      <c r="Q196" s="52" t="s">
        <v>628</v>
      </c>
      <c r="R196" s="58"/>
      <c r="S196" s="58"/>
      <c r="T196" s="58"/>
      <c r="U196" s="58"/>
      <c r="V196" s="64">
        <v>62420487</v>
      </c>
      <c r="W196" s="58"/>
      <c r="X196" s="58"/>
      <c r="Y196" s="58"/>
      <c r="Z196" s="58"/>
      <c r="AA196" s="58"/>
      <c r="AB196" s="58"/>
      <c r="AC196" s="58"/>
      <c r="AD196" s="58"/>
      <c r="AE196" s="58"/>
      <c r="AF196" s="58"/>
      <c r="AG196" s="102">
        <f t="shared" si="2"/>
        <v>62420487</v>
      </c>
    </row>
    <row r="197" spans="1:33" ht="75" x14ac:dyDescent="0.25">
      <c r="A197" s="45" t="s">
        <v>108</v>
      </c>
      <c r="B197" s="45" t="s">
        <v>115</v>
      </c>
      <c r="C197" s="45" t="s">
        <v>687</v>
      </c>
      <c r="D197" s="45" t="s">
        <v>706</v>
      </c>
      <c r="E197" s="45" t="s">
        <v>703</v>
      </c>
      <c r="F197" s="45" t="s">
        <v>704</v>
      </c>
      <c r="G197" s="7">
        <v>9.6000000000000002E-2</v>
      </c>
      <c r="H197" s="7">
        <v>0.11600000000000001</v>
      </c>
      <c r="I197" s="10" t="s">
        <v>696</v>
      </c>
      <c r="J197" s="10" t="s">
        <v>697</v>
      </c>
      <c r="K197" s="9" t="s">
        <v>212</v>
      </c>
      <c r="L197" s="2">
        <v>12</v>
      </c>
      <c r="M197" s="49">
        <v>2022415510043</v>
      </c>
      <c r="N197" s="45" t="s">
        <v>672</v>
      </c>
      <c r="O197" s="58" t="s">
        <v>681</v>
      </c>
      <c r="P197" s="58" t="s">
        <v>681</v>
      </c>
      <c r="Q197" s="52" t="s">
        <v>628</v>
      </c>
      <c r="R197" s="58"/>
      <c r="S197" s="58"/>
      <c r="T197" s="58"/>
      <c r="U197" s="58"/>
      <c r="V197" s="64">
        <v>9854511</v>
      </c>
      <c r="W197" s="58"/>
      <c r="X197" s="58"/>
      <c r="Y197" s="58"/>
      <c r="Z197" s="58"/>
      <c r="AA197" s="58"/>
      <c r="AB197" s="58"/>
      <c r="AC197" s="58"/>
      <c r="AD197" s="58"/>
      <c r="AE197" s="58"/>
      <c r="AF197" s="58"/>
      <c r="AG197" s="102">
        <f t="shared" si="2"/>
        <v>9854511</v>
      </c>
    </row>
    <row r="198" spans="1:33" ht="84" x14ac:dyDescent="0.25">
      <c r="A198" s="45" t="s">
        <v>108</v>
      </c>
      <c r="B198" s="45" t="s">
        <v>115</v>
      </c>
      <c r="C198" s="45" t="s">
        <v>687</v>
      </c>
      <c r="D198" s="45" t="s">
        <v>706</v>
      </c>
      <c r="E198" s="45" t="s">
        <v>703</v>
      </c>
      <c r="F198" s="45" t="s">
        <v>704</v>
      </c>
      <c r="G198" s="7">
        <v>9.6000000000000002E-2</v>
      </c>
      <c r="H198" s="7">
        <v>0.11600000000000001</v>
      </c>
      <c r="I198" s="10" t="s">
        <v>698</v>
      </c>
      <c r="J198" s="10" t="s">
        <v>699</v>
      </c>
      <c r="K198" s="9" t="s">
        <v>212</v>
      </c>
      <c r="L198" s="2">
        <v>1000</v>
      </c>
      <c r="M198" s="49">
        <v>2022415510043</v>
      </c>
      <c r="N198" s="45" t="s">
        <v>672</v>
      </c>
      <c r="O198" s="45" t="s">
        <v>682</v>
      </c>
      <c r="P198" s="45" t="s">
        <v>682</v>
      </c>
      <c r="Q198" s="52" t="s">
        <v>628</v>
      </c>
      <c r="R198" s="58"/>
      <c r="S198" s="58"/>
      <c r="T198" s="58"/>
      <c r="U198" s="58"/>
      <c r="V198" s="64">
        <v>77000000</v>
      </c>
      <c r="W198" s="58"/>
      <c r="X198" s="58"/>
      <c r="Y198" s="58"/>
      <c r="Z198" s="58"/>
      <c r="AA198" s="58"/>
      <c r="AB198" s="58"/>
      <c r="AC198" s="58"/>
      <c r="AD198" s="58"/>
      <c r="AE198" s="58"/>
      <c r="AF198" s="58"/>
      <c r="AG198" s="102">
        <f t="shared" ref="AG198:AG251" si="3">SUM(R198:AF198)</f>
        <v>77000000</v>
      </c>
    </row>
    <row r="199" spans="1:33" ht="75" x14ac:dyDescent="0.25">
      <c r="A199" s="45" t="s">
        <v>108</v>
      </c>
      <c r="B199" s="45" t="s">
        <v>115</v>
      </c>
      <c r="C199" s="45" t="s">
        <v>687</v>
      </c>
      <c r="D199" s="45" t="s">
        <v>706</v>
      </c>
      <c r="E199" s="45" t="s">
        <v>703</v>
      </c>
      <c r="F199" s="45" t="s">
        <v>704</v>
      </c>
      <c r="G199" s="7">
        <v>9.6000000000000002E-2</v>
      </c>
      <c r="H199" s="7">
        <v>0.11600000000000001</v>
      </c>
      <c r="I199" s="10" t="s">
        <v>696</v>
      </c>
      <c r="J199" s="10" t="s">
        <v>701</v>
      </c>
      <c r="K199" s="9" t="s">
        <v>212</v>
      </c>
      <c r="L199" s="2">
        <v>1</v>
      </c>
      <c r="M199" s="49">
        <v>2022415510043</v>
      </c>
      <c r="N199" s="45" t="s">
        <v>672</v>
      </c>
      <c r="O199" s="45" t="s">
        <v>683</v>
      </c>
      <c r="P199" s="45" t="s">
        <v>683</v>
      </c>
      <c r="Q199" s="52" t="s">
        <v>628</v>
      </c>
      <c r="R199" s="58"/>
      <c r="S199" s="58"/>
      <c r="T199" s="58"/>
      <c r="U199" s="58"/>
      <c r="V199" s="64">
        <v>2000000</v>
      </c>
      <c r="W199" s="58"/>
      <c r="X199" s="58"/>
      <c r="Y199" s="58"/>
      <c r="Z199" s="58"/>
      <c r="AA199" s="58"/>
      <c r="AB199" s="58"/>
      <c r="AC199" s="58"/>
      <c r="AD199" s="58"/>
      <c r="AE199" s="58"/>
      <c r="AF199" s="58"/>
      <c r="AG199" s="102">
        <f t="shared" si="3"/>
        <v>2000000</v>
      </c>
    </row>
    <row r="200" spans="1:33" ht="75" x14ac:dyDescent="0.25">
      <c r="A200" s="45" t="s">
        <v>108</v>
      </c>
      <c r="B200" s="45" t="s">
        <v>115</v>
      </c>
      <c r="C200" s="45" t="s">
        <v>687</v>
      </c>
      <c r="D200" s="45" t="s">
        <v>706</v>
      </c>
      <c r="E200" s="45" t="s">
        <v>703</v>
      </c>
      <c r="F200" s="45" t="s">
        <v>704</v>
      </c>
      <c r="G200" s="7">
        <v>9.6000000000000002E-2</v>
      </c>
      <c r="H200" s="7">
        <v>0.11600000000000001</v>
      </c>
      <c r="I200" s="10" t="s">
        <v>407</v>
      </c>
      <c r="J200" s="10" t="s">
        <v>408</v>
      </c>
      <c r="K200" s="9" t="s">
        <v>212</v>
      </c>
      <c r="L200" s="2">
        <v>1</v>
      </c>
      <c r="M200" s="49">
        <v>2022415510043</v>
      </c>
      <c r="N200" s="45" t="s">
        <v>672</v>
      </c>
      <c r="O200" s="45" t="s">
        <v>684</v>
      </c>
      <c r="P200" s="45" t="s">
        <v>684</v>
      </c>
      <c r="Q200" s="52" t="s">
        <v>628</v>
      </c>
      <c r="R200" s="58"/>
      <c r="S200" s="58"/>
      <c r="T200" s="58"/>
      <c r="U200" s="58"/>
      <c r="V200" s="64">
        <v>3347671</v>
      </c>
      <c r="W200" s="58"/>
      <c r="X200" s="58"/>
      <c r="Y200" s="58"/>
      <c r="Z200" s="58"/>
      <c r="AA200" s="58"/>
      <c r="AB200" s="58"/>
      <c r="AC200" s="58"/>
      <c r="AD200" s="58"/>
      <c r="AE200" s="58"/>
      <c r="AF200" s="58"/>
      <c r="AG200" s="102">
        <f t="shared" si="3"/>
        <v>3347671</v>
      </c>
    </row>
    <row r="201" spans="1:33" ht="75" x14ac:dyDescent="0.25">
      <c r="A201" s="45" t="s">
        <v>108</v>
      </c>
      <c r="B201" s="45" t="s">
        <v>115</v>
      </c>
      <c r="C201" s="45" t="s">
        <v>687</v>
      </c>
      <c r="D201" s="45" t="s">
        <v>706</v>
      </c>
      <c r="E201" s="45" t="s">
        <v>703</v>
      </c>
      <c r="F201" s="45" t="s">
        <v>704</v>
      </c>
      <c r="G201" s="7">
        <v>9.6000000000000002E-2</v>
      </c>
      <c r="H201" s="7">
        <v>0.11600000000000001</v>
      </c>
      <c r="I201" s="10" t="s">
        <v>698</v>
      </c>
      <c r="J201" s="3" t="s">
        <v>702</v>
      </c>
      <c r="K201" s="9" t="s">
        <v>212</v>
      </c>
      <c r="L201" s="2">
        <v>16</v>
      </c>
      <c r="M201" s="49">
        <v>2022415510043</v>
      </c>
      <c r="N201" s="45" t="s">
        <v>672</v>
      </c>
      <c r="O201" s="45" t="s">
        <v>685</v>
      </c>
      <c r="P201" s="45" t="s">
        <v>685</v>
      </c>
      <c r="Q201" s="52" t="s">
        <v>628</v>
      </c>
      <c r="R201" s="58"/>
      <c r="S201" s="58"/>
      <c r="T201" s="58"/>
      <c r="U201" s="58"/>
      <c r="V201" s="64">
        <v>30000000</v>
      </c>
      <c r="W201" s="58"/>
      <c r="X201" s="58"/>
      <c r="Y201" s="58"/>
      <c r="Z201" s="58"/>
      <c r="AA201" s="58"/>
      <c r="AB201" s="58"/>
      <c r="AC201" s="58"/>
      <c r="AD201" s="58"/>
      <c r="AE201" s="58"/>
      <c r="AF201" s="58"/>
      <c r="AG201" s="102">
        <f t="shared" si="3"/>
        <v>30000000</v>
      </c>
    </row>
    <row r="202" spans="1:33" ht="75" x14ac:dyDescent="0.25">
      <c r="A202" s="45" t="s">
        <v>108</v>
      </c>
      <c r="B202" s="45" t="s">
        <v>115</v>
      </c>
      <c r="C202" s="45" t="s">
        <v>687</v>
      </c>
      <c r="D202" s="45" t="s">
        <v>706</v>
      </c>
      <c r="E202" s="45" t="s">
        <v>703</v>
      </c>
      <c r="F202" s="45" t="s">
        <v>704</v>
      </c>
      <c r="G202" s="7">
        <v>9.6000000000000002E-2</v>
      </c>
      <c r="H202" s="7">
        <v>0.11600000000000001</v>
      </c>
      <c r="I202" s="10" t="s">
        <v>407</v>
      </c>
      <c r="J202" s="10" t="s">
        <v>643</v>
      </c>
      <c r="K202" s="9" t="s">
        <v>212</v>
      </c>
      <c r="L202" s="2">
        <v>250</v>
      </c>
      <c r="M202" s="49">
        <v>2022415510043</v>
      </c>
      <c r="N202" s="45" t="s">
        <v>672</v>
      </c>
      <c r="O202" s="45" t="s">
        <v>686</v>
      </c>
      <c r="P202" s="45" t="s">
        <v>686</v>
      </c>
      <c r="Q202" s="52" t="s">
        <v>628</v>
      </c>
      <c r="R202" s="58"/>
      <c r="S202" s="58"/>
      <c r="T202" s="58"/>
      <c r="U202" s="58"/>
      <c r="V202" s="64">
        <v>5599250</v>
      </c>
      <c r="W202" s="58"/>
      <c r="X202" s="58"/>
      <c r="Y202" s="58"/>
      <c r="Z202" s="58"/>
      <c r="AA202" s="58"/>
      <c r="AB202" s="58"/>
      <c r="AC202" s="58"/>
      <c r="AD202" s="58"/>
      <c r="AE202" s="58"/>
      <c r="AF202" s="58"/>
      <c r="AG202" s="102">
        <f t="shared" si="3"/>
        <v>5599250</v>
      </c>
    </row>
    <row r="203" spans="1:33" ht="60" x14ac:dyDescent="0.25">
      <c r="A203" s="45" t="s">
        <v>108</v>
      </c>
      <c r="B203" s="45" t="s">
        <v>727</v>
      </c>
      <c r="C203" s="52" t="s">
        <v>726</v>
      </c>
      <c r="D203" s="45" t="s">
        <v>725</v>
      </c>
      <c r="E203" s="45" t="s">
        <v>724</v>
      </c>
      <c r="F203" s="45" t="s">
        <v>723</v>
      </c>
      <c r="G203" s="52">
        <v>259.91000000000003</v>
      </c>
      <c r="H203" s="52">
        <v>334</v>
      </c>
      <c r="I203" s="3" t="s">
        <v>720</v>
      </c>
      <c r="J203" s="3" t="s">
        <v>721</v>
      </c>
      <c r="K203" s="3" t="s">
        <v>722</v>
      </c>
      <c r="L203" s="3">
        <v>15.52</v>
      </c>
      <c r="M203" s="49">
        <v>2022415510032</v>
      </c>
      <c r="N203" s="45" t="s">
        <v>708</v>
      </c>
      <c r="O203" s="52" t="s">
        <v>709</v>
      </c>
      <c r="P203" s="52" t="s">
        <v>709</v>
      </c>
      <c r="Q203" s="45" t="s">
        <v>719</v>
      </c>
      <c r="R203" s="58"/>
      <c r="S203" s="58"/>
      <c r="T203" s="58"/>
      <c r="U203" s="58"/>
      <c r="V203" s="58"/>
      <c r="W203" s="58"/>
      <c r="X203" s="58"/>
      <c r="Y203" s="58"/>
      <c r="Z203" s="58"/>
      <c r="AA203" s="58"/>
      <c r="AB203" s="64">
        <v>4500000000</v>
      </c>
      <c r="AC203" s="58"/>
      <c r="AD203" s="58"/>
      <c r="AE203" s="58"/>
      <c r="AF203" s="58"/>
      <c r="AG203" s="102">
        <f t="shared" si="3"/>
        <v>4500000000</v>
      </c>
    </row>
    <row r="204" spans="1:33" ht="60" x14ac:dyDescent="0.25">
      <c r="A204" s="45" t="s">
        <v>108</v>
      </c>
      <c r="B204" s="45" t="s">
        <v>727</v>
      </c>
      <c r="C204" s="52" t="s">
        <v>726</v>
      </c>
      <c r="D204" s="45" t="s">
        <v>725</v>
      </c>
      <c r="E204" s="45" t="s">
        <v>724</v>
      </c>
      <c r="F204" s="45" t="s">
        <v>723</v>
      </c>
      <c r="G204" s="52">
        <v>259.91000000000003</v>
      </c>
      <c r="H204" s="52">
        <v>334</v>
      </c>
      <c r="I204" s="3" t="s">
        <v>728</v>
      </c>
      <c r="J204" s="3" t="s">
        <v>729</v>
      </c>
      <c r="K204" s="3" t="s">
        <v>722</v>
      </c>
      <c r="L204" s="3">
        <v>21</v>
      </c>
      <c r="M204" s="49">
        <v>2022415510032</v>
      </c>
      <c r="N204" s="45" t="s">
        <v>708</v>
      </c>
      <c r="O204" s="58" t="s">
        <v>710</v>
      </c>
      <c r="P204" s="58" t="s">
        <v>710</v>
      </c>
      <c r="Q204" s="45" t="s">
        <v>719</v>
      </c>
      <c r="R204" s="58"/>
      <c r="S204" s="58"/>
      <c r="T204" s="58"/>
      <c r="U204" s="58"/>
      <c r="V204" s="58"/>
      <c r="W204" s="58"/>
      <c r="X204" s="58"/>
      <c r="Y204" s="58"/>
      <c r="Z204" s="58"/>
      <c r="AA204" s="58"/>
      <c r="AB204" s="64">
        <v>450000000</v>
      </c>
      <c r="AC204" s="58"/>
      <c r="AD204" s="58"/>
      <c r="AE204" s="58"/>
      <c r="AF204" s="58"/>
      <c r="AG204" s="102">
        <f t="shared" si="3"/>
        <v>450000000</v>
      </c>
    </row>
    <row r="205" spans="1:33" ht="60" x14ac:dyDescent="0.25">
      <c r="A205" s="45" t="s">
        <v>108</v>
      </c>
      <c r="B205" s="45" t="s">
        <v>727</v>
      </c>
      <c r="C205" s="52" t="s">
        <v>726</v>
      </c>
      <c r="D205" s="45" t="s">
        <v>725</v>
      </c>
      <c r="E205" s="45" t="s">
        <v>724</v>
      </c>
      <c r="F205" s="45" t="s">
        <v>723</v>
      </c>
      <c r="G205" s="52">
        <v>259.91000000000003</v>
      </c>
      <c r="H205" s="52">
        <v>334</v>
      </c>
      <c r="I205" s="3" t="s">
        <v>730</v>
      </c>
      <c r="J205" s="3" t="s">
        <v>731</v>
      </c>
      <c r="K205" s="3" t="s">
        <v>732</v>
      </c>
      <c r="L205" s="3">
        <v>9926</v>
      </c>
      <c r="M205" s="49">
        <v>2022415510032</v>
      </c>
      <c r="N205" s="45" t="s">
        <v>708</v>
      </c>
      <c r="O205" s="45" t="s">
        <v>711</v>
      </c>
      <c r="P205" s="45" t="s">
        <v>711</v>
      </c>
      <c r="Q205" s="45" t="s">
        <v>719</v>
      </c>
      <c r="R205" s="58"/>
      <c r="S205" s="58"/>
      <c r="T205" s="58"/>
      <c r="U205" s="58"/>
      <c r="V205" s="58"/>
      <c r="W205" s="58"/>
      <c r="X205" s="58"/>
      <c r="Y205" s="58"/>
      <c r="Z205" s="58"/>
      <c r="AA205" s="58"/>
      <c r="AB205" s="64">
        <v>50000000</v>
      </c>
      <c r="AC205" s="58"/>
      <c r="AD205" s="58"/>
      <c r="AE205" s="58"/>
      <c r="AF205" s="58"/>
      <c r="AG205" s="102">
        <f t="shared" si="3"/>
        <v>50000000</v>
      </c>
    </row>
    <row r="206" spans="1:33" ht="60" x14ac:dyDescent="0.25">
      <c r="A206" s="45" t="s">
        <v>108</v>
      </c>
      <c r="B206" s="45" t="s">
        <v>727</v>
      </c>
      <c r="C206" s="52" t="s">
        <v>726</v>
      </c>
      <c r="D206" s="45" t="s">
        <v>725</v>
      </c>
      <c r="E206" s="45" t="s">
        <v>724</v>
      </c>
      <c r="F206" s="45" t="s">
        <v>733</v>
      </c>
      <c r="G206" s="52">
        <v>18.5</v>
      </c>
      <c r="H206" s="52">
        <v>11.1</v>
      </c>
      <c r="I206" s="3" t="s">
        <v>730</v>
      </c>
      <c r="J206" s="3" t="s">
        <v>731</v>
      </c>
      <c r="K206" s="3" t="s">
        <v>732</v>
      </c>
      <c r="L206" s="3">
        <v>9926</v>
      </c>
      <c r="M206" s="49">
        <v>2022415510032</v>
      </c>
      <c r="N206" s="45" t="s">
        <v>708</v>
      </c>
      <c r="O206" s="45" t="s">
        <v>712</v>
      </c>
      <c r="P206" s="45" t="s">
        <v>712</v>
      </c>
      <c r="Q206" s="45" t="s">
        <v>719</v>
      </c>
      <c r="R206" s="58"/>
      <c r="S206" s="58"/>
      <c r="T206" s="58"/>
      <c r="U206" s="58"/>
      <c r="V206" s="58"/>
      <c r="W206" s="58"/>
      <c r="X206" s="58"/>
      <c r="Y206" s="58"/>
      <c r="Z206" s="58"/>
      <c r="AA206" s="58"/>
      <c r="AB206" s="64">
        <v>145000000</v>
      </c>
      <c r="AC206" s="58"/>
      <c r="AD206" s="58"/>
      <c r="AE206" s="58"/>
      <c r="AF206" s="58"/>
      <c r="AG206" s="102">
        <f t="shared" si="3"/>
        <v>145000000</v>
      </c>
    </row>
    <row r="207" spans="1:33" ht="60" x14ac:dyDescent="0.25">
      <c r="A207" s="45" t="s">
        <v>108</v>
      </c>
      <c r="B207" s="45" t="s">
        <v>727</v>
      </c>
      <c r="C207" s="52" t="s">
        <v>726</v>
      </c>
      <c r="D207" s="45" t="s">
        <v>725</v>
      </c>
      <c r="E207" s="45" t="s">
        <v>724</v>
      </c>
      <c r="F207" s="45" t="s">
        <v>733</v>
      </c>
      <c r="G207" s="52">
        <v>18.5</v>
      </c>
      <c r="H207" s="52">
        <v>11.1</v>
      </c>
      <c r="I207" s="3" t="s">
        <v>734</v>
      </c>
      <c r="J207" s="3" t="s">
        <v>735</v>
      </c>
      <c r="K207" s="3" t="s">
        <v>732</v>
      </c>
      <c r="L207" s="3">
        <v>8600</v>
      </c>
      <c r="M207" s="49">
        <v>2022415510032</v>
      </c>
      <c r="N207" s="45" t="s">
        <v>708</v>
      </c>
      <c r="O207" s="45" t="s">
        <v>713</v>
      </c>
      <c r="P207" s="45" t="s">
        <v>713</v>
      </c>
      <c r="Q207" s="45" t="s">
        <v>719</v>
      </c>
      <c r="R207" s="58"/>
      <c r="S207" s="58"/>
      <c r="T207" s="58"/>
      <c r="U207" s="58"/>
      <c r="V207" s="58"/>
      <c r="W207" s="58"/>
      <c r="X207" s="58"/>
      <c r="Y207" s="58"/>
      <c r="Z207" s="58"/>
      <c r="AA207" s="58"/>
      <c r="AB207" s="64">
        <v>30000000</v>
      </c>
      <c r="AC207" s="58"/>
      <c r="AD207" s="58"/>
      <c r="AE207" s="58"/>
      <c r="AF207" s="58"/>
      <c r="AG207" s="102">
        <f t="shared" si="3"/>
        <v>30000000</v>
      </c>
    </row>
    <row r="208" spans="1:33" ht="60" x14ac:dyDescent="0.25">
      <c r="A208" s="45" t="s">
        <v>108</v>
      </c>
      <c r="B208" s="45" t="s">
        <v>727</v>
      </c>
      <c r="C208" s="52" t="s">
        <v>726</v>
      </c>
      <c r="D208" s="45" t="s">
        <v>725</v>
      </c>
      <c r="E208" s="45" t="s">
        <v>724</v>
      </c>
      <c r="F208" s="45" t="s">
        <v>733</v>
      </c>
      <c r="G208" s="52">
        <v>18.5</v>
      </c>
      <c r="H208" s="52">
        <v>11.1</v>
      </c>
      <c r="I208" s="3" t="s">
        <v>730</v>
      </c>
      <c r="J208" s="3" t="s">
        <v>736</v>
      </c>
      <c r="K208" s="3" t="s">
        <v>732</v>
      </c>
      <c r="L208" s="3">
        <v>0</v>
      </c>
      <c r="M208" s="49">
        <v>2022415510032</v>
      </c>
      <c r="N208" s="45" t="s">
        <v>708</v>
      </c>
      <c r="O208" s="45" t="s">
        <v>714</v>
      </c>
      <c r="P208" s="45" t="s">
        <v>714</v>
      </c>
      <c r="Q208" s="45" t="s">
        <v>719</v>
      </c>
      <c r="R208" s="58"/>
      <c r="S208" s="58"/>
      <c r="T208" s="58"/>
      <c r="U208" s="58"/>
      <c r="V208" s="58"/>
      <c r="W208" s="58"/>
      <c r="X208" s="58"/>
      <c r="Y208" s="58"/>
      <c r="Z208" s="58"/>
      <c r="AA208" s="58"/>
      <c r="AB208" s="64">
        <v>20000000</v>
      </c>
      <c r="AC208" s="58"/>
      <c r="AD208" s="58"/>
      <c r="AE208" s="58"/>
      <c r="AF208" s="58"/>
      <c r="AG208" s="102">
        <f t="shared" si="3"/>
        <v>20000000</v>
      </c>
    </row>
    <row r="209" spans="1:33" ht="60" x14ac:dyDescent="0.25">
      <c r="A209" s="45" t="s">
        <v>108</v>
      </c>
      <c r="B209" s="45" t="s">
        <v>727</v>
      </c>
      <c r="C209" s="52" t="s">
        <v>726</v>
      </c>
      <c r="D209" s="45" t="s">
        <v>744</v>
      </c>
      <c r="E209" s="45" t="s">
        <v>724</v>
      </c>
      <c r="F209" s="45" t="s">
        <v>743</v>
      </c>
      <c r="G209" s="52">
        <v>616.6</v>
      </c>
      <c r="H209" s="52">
        <v>12.05</v>
      </c>
      <c r="I209" s="3" t="s">
        <v>737</v>
      </c>
      <c r="J209" s="3" t="s">
        <v>738</v>
      </c>
      <c r="K209" s="3" t="s">
        <v>722</v>
      </c>
      <c r="L209" s="3">
        <v>597</v>
      </c>
      <c r="M209" s="49">
        <v>2022415510032</v>
      </c>
      <c r="N209" s="45" t="s">
        <v>708</v>
      </c>
      <c r="O209" s="52" t="s">
        <v>715</v>
      </c>
      <c r="P209" s="52" t="s">
        <v>715</v>
      </c>
      <c r="Q209" s="45" t="s">
        <v>719</v>
      </c>
      <c r="R209" s="58"/>
      <c r="S209" s="58"/>
      <c r="T209" s="58"/>
      <c r="U209" s="58"/>
      <c r="V209" s="58"/>
      <c r="W209" s="58"/>
      <c r="X209" s="58"/>
      <c r="Y209" s="58"/>
      <c r="Z209" s="58"/>
      <c r="AA209" s="58"/>
      <c r="AB209" s="64">
        <v>550000000</v>
      </c>
      <c r="AC209" s="58"/>
      <c r="AD209" s="58"/>
      <c r="AE209" s="58"/>
      <c r="AF209" s="58"/>
      <c r="AG209" s="102">
        <f t="shared" si="3"/>
        <v>550000000</v>
      </c>
    </row>
    <row r="210" spans="1:33" ht="60" x14ac:dyDescent="0.25">
      <c r="A210" s="45" t="s">
        <v>108</v>
      </c>
      <c r="B210" s="45" t="s">
        <v>727</v>
      </c>
      <c r="C210" s="52" t="s">
        <v>726</v>
      </c>
      <c r="D210" s="45" t="s">
        <v>744</v>
      </c>
      <c r="E210" s="45" t="s">
        <v>724</v>
      </c>
      <c r="F210" s="45" t="s">
        <v>743</v>
      </c>
      <c r="G210" s="52">
        <v>616.6</v>
      </c>
      <c r="H210" s="52">
        <v>12.05</v>
      </c>
      <c r="I210" s="3" t="s">
        <v>739</v>
      </c>
      <c r="J210" s="3" t="s">
        <v>740</v>
      </c>
      <c r="K210" s="29" t="s">
        <v>212</v>
      </c>
      <c r="L210" s="3">
        <v>1</v>
      </c>
      <c r="M210" s="49">
        <v>2022415510032</v>
      </c>
      <c r="N210" s="45" t="s">
        <v>708</v>
      </c>
      <c r="O210" s="45" t="s">
        <v>716</v>
      </c>
      <c r="P210" s="45" t="s">
        <v>716</v>
      </c>
      <c r="Q210" s="45" t="s">
        <v>719</v>
      </c>
      <c r="R210" s="58"/>
      <c r="S210" s="58"/>
      <c r="T210" s="58"/>
      <c r="U210" s="58"/>
      <c r="V210" s="58"/>
      <c r="W210" s="58"/>
      <c r="X210" s="58"/>
      <c r="Y210" s="58"/>
      <c r="Z210" s="58"/>
      <c r="AA210" s="58"/>
      <c r="AB210" s="64">
        <v>120000000</v>
      </c>
      <c r="AC210" s="58"/>
      <c r="AD210" s="58"/>
      <c r="AE210" s="58"/>
      <c r="AF210" s="58"/>
      <c r="AG210" s="102">
        <f t="shared" si="3"/>
        <v>120000000</v>
      </c>
    </row>
    <row r="211" spans="1:33" ht="60" x14ac:dyDescent="0.25">
      <c r="A211" s="45" t="s">
        <v>108</v>
      </c>
      <c r="B211" s="45" t="s">
        <v>727</v>
      </c>
      <c r="C211" s="52" t="s">
        <v>726</v>
      </c>
      <c r="D211" s="45" t="s">
        <v>744</v>
      </c>
      <c r="E211" s="45" t="s">
        <v>724</v>
      </c>
      <c r="F211" s="45" t="s">
        <v>743</v>
      </c>
      <c r="G211" s="52">
        <v>616.6</v>
      </c>
      <c r="H211" s="52">
        <v>12.05</v>
      </c>
      <c r="I211" s="3" t="s">
        <v>741</v>
      </c>
      <c r="J211" s="3" t="s">
        <v>742</v>
      </c>
      <c r="K211" s="3" t="s">
        <v>732</v>
      </c>
      <c r="L211" s="3">
        <v>19656</v>
      </c>
      <c r="M211" s="49">
        <v>2022415510032</v>
      </c>
      <c r="N211" s="45" t="s">
        <v>708</v>
      </c>
      <c r="O211" s="45" t="s">
        <v>717</v>
      </c>
      <c r="P211" s="45" t="s">
        <v>717</v>
      </c>
      <c r="Q211" s="45" t="s">
        <v>719</v>
      </c>
      <c r="R211" s="58"/>
      <c r="S211" s="58"/>
      <c r="T211" s="58"/>
      <c r="U211" s="58"/>
      <c r="V211" s="58"/>
      <c r="W211" s="58"/>
      <c r="X211" s="58"/>
      <c r="Y211" s="58"/>
      <c r="Z211" s="58"/>
      <c r="AA211" s="58"/>
      <c r="AB211" s="64">
        <v>100000000</v>
      </c>
      <c r="AC211" s="58"/>
      <c r="AD211" s="58"/>
      <c r="AE211" s="58"/>
      <c r="AF211" s="58"/>
      <c r="AG211" s="102">
        <f t="shared" si="3"/>
        <v>100000000</v>
      </c>
    </row>
    <row r="212" spans="1:33" ht="60" x14ac:dyDescent="0.25">
      <c r="A212" s="45" t="s">
        <v>108</v>
      </c>
      <c r="B212" s="45" t="s">
        <v>727</v>
      </c>
      <c r="C212" s="52" t="s">
        <v>726</v>
      </c>
      <c r="D212" s="45" t="s">
        <v>725</v>
      </c>
      <c r="E212" s="45" t="s">
        <v>724</v>
      </c>
      <c r="F212" s="45" t="s">
        <v>723</v>
      </c>
      <c r="G212" s="52">
        <v>259.91000000000003</v>
      </c>
      <c r="H212" s="52">
        <v>334</v>
      </c>
      <c r="I212" s="3" t="s">
        <v>728</v>
      </c>
      <c r="J212" s="3" t="s">
        <v>729</v>
      </c>
      <c r="K212" s="3" t="s">
        <v>722</v>
      </c>
      <c r="L212" s="3">
        <v>21</v>
      </c>
      <c r="M212" s="49">
        <v>2022415510032</v>
      </c>
      <c r="N212" s="45" t="s">
        <v>708</v>
      </c>
      <c r="O212" s="52" t="s">
        <v>718</v>
      </c>
      <c r="P212" s="52" t="s">
        <v>718</v>
      </c>
      <c r="Q212" s="45" t="s">
        <v>719</v>
      </c>
      <c r="R212" s="58"/>
      <c r="S212" s="58"/>
      <c r="T212" s="58"/>
      <c r="U212" s="58"/>
      <c r="V212" s="58"/>
      <c r="W212" s="58"/>
      <c r="X212" s="58"/>
      <c r="Y212" s="58"/>
      <c r="Z212" s="58"/>
      <c r="AA212" s="58"/>
      <c r="AB212" s="64">
        <v>60000000</v>
      </c>
      <c r="AC212" s="58"/>
      <c r="AD212" s="58"/>
      <c r="AE212" s="58"/>
      <c r="AF212" s="58"/>
      <c r="AG212" s="102">
        <f t="shared" si="3"/>
        <v>60000000</v>
      </c>
    </row>
    <row r="213" spans="1:33" ht="60" x14ac:dyDescent="0.25">
      <c r="A213" s="45" t="s">
        <v>108</v>
      </c>
      <c r="B213" s="45" t="s">
        <v>727</v>
      </c>
      <c r="C213" s="45" t="s">
        <v>762</v>
      </c>
      <c r="D213" s="45" t="s">
        <v>756</v>
      </c>
      <c r="E213" s="45" t="s">
        <v>755</v>
      </c>
      <c r="F213" s="30" t="s">
        <v>751</v>
      </c>
      <c r="G213" s="31">
        <v>22.9</v>
      </c>
      <c r="H213" s="32">
        <v>21</v>
      </c>
      <c r="I213" s="30" t="s">
        <v>752</v>
      </c>
      <c r="J213" s="30" t="s">
        <v>753</v>
      </c>
      <c r="K213" s="30" t="s">
        <v>212</v>
      </c>
      <c r="L213" s="30">
        <v>661</v>
      </c>
      <c r="M213" s="49">
        <v>2022415510022</v>
      </c>
      <c r="N213" s="45" t="s">
        <v>745</v>
      </c>
      <c r="O213" s="45" t="s">
        <v>746</v>
      </c>
      <c r="P213" s="45" t="s">
        <v>746</v>
      </c>
      <c r="Q213" s="45" t="s">
        <v>750</v>
      </c>
      <c r="R213" s="58"/>
      <c r="S213" s="58"/>
      <c r="T213" s="58"/>
      <c r="U213" s="58"/>
      <c r="V213" s="58"/>
      <c r="W213" s="58"/>
      <c r="X213" s="58"/>
      <c r="Y213" s="58"/>
      <c r="Z213" s="58"/>
      <c r="AA213" s="58"/>
      <c r="AB213" s="64">
        <v>150000000</v>
      </c>
      <c r="AC213" s="58"/>
      <c r="AD213" s="58"/>
      <c r="AE213" s="58"/>
      <c r="AF213" s="58"/>
      <c r="AG213" s="102">
        <f t="shared" si="3"/>
        <v>150000000</v>
      </c>
    </row>
    <row r="214" spans="1:33" ht="60" x14ac:dyDescent="0.25">
      <c r="A214" s="45" t="s">
        <v>108</v>
      </c>
      <c r="B214" s="45" t="s">
        <v>727</v>
      </c>
      <c r="C214" s="45" t="s">
        <v>762</v>
      </c>
      <c r="D214" s="45" t="s">
        <v>756</v>
      </c>
      <c r="E214" s="45" t="s">
        <v>755</v>
      </c>
      <c r="F214" s="45" t="s">
        <v>751</v>
      </c>
      <c r="G214" s="31">
        <v>22.9</v>
      </c>
      <c r="H214" s="52">
        <v>20.5</v>
      </c>
      <c r="I214" s="3" t="s">
        <v>754</v>
      </c>
      <c r="J214" s="3" t="s">
        <v>754</v>
      </c>
      <c r="K214" s="3" t="s">
        <v>212</v>
      </c>
      <c r="L214" s="3">
        <v>180</v>
      </c>
      <c r="M214" s="49">
        <v>2022415510022</v>
      </c>
      <c r="N214" s="45" t="s">
        <v>745</v>
      </c>
      <c r="O214" s="45" t="s">
        <v>747</v>
      </c>
      <c r="P214" s="45" t="s">
        <v>747</v>
      </c>
      <c r="Q214" s="45" t="s">
        <v>750</v>
      </c>
      <c r="R214" s="58"/>
      <c r="S214" s="58"/>
      <c r="T214" s="58"/>
      <c r="U214" s="58"/>
      <c r="V214" s="58"/>
      <c r="W214" s="58"/>
      <c r="X214" s="58"/>
      <c r="Y214" s="58"/>
      <c r="Z214" s="58"/>
      <c r="AA214" s="58"/>
      <c r="AB214" s="64">
        <v>150000000</v>
      </c>
      <c r="AC214" s="58"/>
      <c r="AD214" s="58"/>
      <c r="AE214" s="58"/>
      <c r="AF214" s="58"/>
      <c r="AG214" s="102">
        <f t="shared" si="3"/>
        <v>150000000</v>
      </c>
    </row>
    <row r="215" spans="1:33" ht="60" x14ac:dyDescent="0.25">
      <c r="A215" s="45" t="s">
        <v>108</v>
      </c>
      <c r="B215" s="45" t="s">
        <v>727</v>
      </c>
      <c r="C215" s="45" t="s">
        <v>762</v>
      </c>
      <c r="D215" s="45" t="s">
        <v>756</v>
      </c>
      <c r="E215" s="45" t="s">
        <v>755</v>
      </c>
      <c r="F215" s="3" t="s">
        <v>761</v>
      </c>
      <c r="G215" s="3">
        <v>23.6</v>
      </c>
      <c r="H215" s="3">
        <v>22</v>
      </c>
      <c r="I215" s="3" t="s">
        <v>757</v>
      </c>
      <c r="J215" s="3" t="s">
        <v>757</v>
      </c>
      <c r="K215" s="3" t="s">
        <v>212</v>
      </c>
      <c r="L215" s="3">
        <v>500</v>
      </c>
      <c r="M215" s="49">
        <v>2022415510022</v>
      </c>
      <c r="N215" s="45" t="s">
        <v>745</v>
      </c>
      <c r="O215" s="45" t="s">
        <v>748</v>
      </c>
      <c r="P215" s="45" t="s">
        <v>748</v>
      </c>
      <c r="Q215" s="45" t="s">
        <v>750</v>
      </c>
      <c r="R215" s="58"/>
      <c r="S215" s="58"/>
      <c r="T215" s="58"/>
      <c r="U215" s="58"/>
      <c r="V215" s="58"/>
      <c r="W215" s="58"/>
      <c r="X215" s="58"/>
      <c r="Y215" s="58"/>
      <c r="Z215" s="58"/>
      <c r="AA215" s="58"/>
      <c r="AB215" s="64">
        <v>30000000</v>
      </c>
      <c r="AC215" s="58"/>
      <c r="AD215" s="58"/>
      <c r="AE215" s="58"/>
      <c r="AF215" s="58"/>
      <c r="AG215" s="102">
        <f t="shared" si="3"/>
        <v>30000000</v>
      </c>
    </row>
    <row r="216" spans="1:33" ht="60" x14ac:dyDescent="0.25">
      <c r="A216" s="45" t="s">
        <v>108</v>
      </c>
      <c r="B216" s="45" t="s">
        <v>727</v>
      </c>
      <c r="C216" s="45" t="s">
        <v>762</v>
      </c>
      <c r="D216" s="45" t="s">
        <v>756</v>
      </c>
      <c r="E216" s="45" t="s">
        <v>755</v>
      </c>
      <c r="F216" s="3" t="s">
        <v>760</v>
      </c>
      <c r="G216" s="3">
        <v>33.6</v>
      </c>
      <c r="H216" s="3">
        <v>33.6</v>
      </c>
      <c r="I216" s="3" t="s">
        <v>758</v>
      </c>
      <c r="J216" s="3" t="s">
        <v>759</v>
      </c>
      <c r="K216" s="3" t="s">
        <v>212</v>
      </c>
      <c r="L216" s="3">
        <v>86</v>
      </c>
      <c r="M216" s="49">
        <v>2022415510022</v>
      </c>
      <c r="N216" s="45" t="s">
        <v>745</v>
      </c>
      <c r="O216" s="45" t="s">
        <v>749</v>
      </c>
      <c r="P216" s="45" t="s">
        <v>749</v>
      </c>
      <c r="Q216" s="45" t="s">
        <v>750</v>
      </c>
      <c r="R216" s="58"/>
      <c r="S216" s="58"/>
      <c r="T216" s="58"/>
      <c r="U216" s="58"/>
      <c r="V216" s="58"/>
      <c r="W216" s="58"/>
      <c r="X216" s="58"/>
      <c r="Y216" s="58"/>
      <c r="Z216" s="58"/>
      <c r="AA216" s="58"/>
      <c r="AB216" s="64">
        <v>20000000</v>
      </c>
      <c r="AC216" s="58"/>
      <c r="AD216" s="58"/>
      <c r="AE216" s="58"/>
      <c r="AF216" s="58"/>
      <c r="AG216" s="102">
        <f t="shared" si="3"/>
        <v>20000000</v>
      </c>
    </row>
    <row r="217" spans="1:33" ht="90" x14ac:dyDescent="0.25">
      <c r="A217" s="45" t="s">
        <v>108</v>
      </c>
      <c r="B217" s="45" t="s">
        <v>727</v>
      </c>
      <c r="C217" s="45" t="s">
        <v>770</v>
      </c>
      <c r="D217" s="45" t="s">
        <v>771</v>
      </c>
      <c r="E217" s="45" t="s">
        <v>755</v>
      </c>
      <c r="F217" s="45" t="s">
        <v>769</v>
      </c>
      <c r="G217" s="52">
        <v>85.48</v>
      </c>
      <c r="H217" s="52">
        <v>90.4</v>
      </c>
      <c r="I217" s="3" t="s">
        <v>768</v>
      </c>
      <c r="J217" s="3" t="s">
        <v>768</v>
      </c>
      <c r="K217" s="3" t="s">
        <v>212</v>
      </c>
      <c r="L217" s="33">
        <v>88</v>
      </c>
      <c r="M217" s="49">
        <v>2022415510031</v>
      </c>
      <c r="N217" s="45" t="s">
        <v>763</v>
      </c>
      <c r="O217" s="45" t="s">
        <v>764</v>
      </c>
      <c r="P217" s="45" t="s">
        <v>764</v>
      </c>
      <c r="Q217" s="45" t="s">
        <v>719</v>
      </c>
      <c r="R217" s="58"/>
      <c r="S217" s="58"/>
      <c r="T217" s="58"/>
      <c r="U217" s="58"/>
      <c r="V217" s="58"/>
      <c r="W217" s="58"/>
      <c r="X217" s="58"/>
      <c r="Y217" s="58"/>
      <c r="Z217" s="58"/>
      <c r="AA217" s="58"/>
      <c r="AB217" s="64">
        <v>190000000</v>
      </c>
      <c r="AC217" s="58"/>
      <c r="AD217" s="58"/>
      <c r="AE217" s="58"/>
      <c r="AF217" s="58"/>
      <c r="AG217" s="102">
        <f t="shared" si="3"/>
        <v>190000000</v>
      </c>
    </row>
    <row r="218" spans="1:33" ht="90" x14ac:dyDescent="0.25">
      <c r="A218" s="45" t="s">
        <v>108</v>
      </c>
      <c r="B218" s="45" t="s">
        <v>727</v>
      </c>
      <c r="C218" s="45" t="s">
        <v>770</v>
      </c>
      <c r="D218" s="45" t="s">
        <v>771</v>
      </c>
      <c r="E218" s="45" t="s">
        <v>755</v>
      </c>
      <c r="F218" s="45" t="s">
        <v>769</v>
      </c>
      <c r="G218" s="52">
        <v>85.48</v>
      </c>
      <c r="H218" s="52">
        <v>90.4</v>
      </c>
      <c r="I218" s="3" t="s">
        <v>772</v>
      </c>
      <c r="J218" s="3" t="s">
        <v>773</v>
      </c>
      <c r="K218" s="3" t="s">
        <v>269</v>
      </c>
      <c r="L218" s="33">
        <v>4</v>
      </c>
      <c r="M218" s="49">
        <v>2022415510031</v>
      </c>
      <c r="N218" s="45" t="s">
        <v>763</v>
      </c>
      <c r="O218" s="45" t="s">
        <v>765</v>
      </c>
      <c r="P218" s="45" t="s">
        <v>765</v>
      </c>
      <c r="Q218" s="45" t="s">
        <v>719</v>
      </c>
      <c r="R218" s="58"/>
      <c r="S218" s="58"/>
      <c r="T218" s="58"/>
      <c r="U218" s="58"/>
      <c r="V218" s="58"/>
      <c r="W218" s="58"/>
      <c r="X218" s="58"/>
      <c r="Y218" s="58"/>
      <c r="Z218" s="58"/>
      <c r="AA218" s="58"/>
      <c r="AB218" s="64">
        <v>90000000</v>
      </c>
      <c r="AC218" s="58"/>
      <c r="AD218" s="58"/>
      <c r="AE218" s="58"/>
      <c r="AF218" s="58"/>
      <c r="AG218" s="102">
        <f t="shared" si="3"/>
        <v>90000000</v>
      </c>
    </row>
    <row r="219" spans="1:33" ht="90" x14ac:dyDescent="0.25">
      <c r="A219" s="45" t="s">
        <v>108</v>
      </c>
      <c r="B219" s="45" t="s">
        <v>727</v>
      </c>
      <c r="C219" s="45" t="s">
        <v>770</v>
      </c>
      <c r="D219" s="45" t="s">
        <v>777</v>
      </c>
      <c r="E219" s="45" t="s">
        <v>755</v>
      </c>
      <c r="F219" s="30" t="s">
        <v>776</v>
      </c>
      <c r="G219" s="34">
        <v>18.52</v>
      </c>
      <c r="H219" s="32">
        <v>19</v>
      </c>
      <c r="I219" s="30" t="s">
        <v>774</v>
      </c>
      <c r="J219" s="30" t="s">
        <v>775</v>
      </c>
      <c r="K219" s="30" t="s">
        <v>212</v>
      </c>
      <c r="L219" s="30">
        <v>250</v>
      </c>
      <c r="M219" s="49">
        <v>2022415510031</v>
      </c>
      <c r="N219" s="45" t="s">
        <v>763</v>
      </c>
      <c r="O219" s="45" t="s">
        <v>766</v>
      </c>
      <c r="P219" s="45" t="s">
        <v>766</v>
      </c>
      <c r="Q219" s="45" t="s">
        <v>719</v>
      </c>
      <c r="R219" s="58"/>
      <c r="S219" s="58"/>
      <c r="T219" s="58"/>
      <c r="U219" s="58"/>
      <c r="V219" s="58"/>
      <c r="W219" s="58"/>
      <c r="X219" s="58"/>
      <c r="Y219" s="58"/>
      <c r="Z219" s="58"/>
      <c r="AA219" s="58"/>
      <c r="AB219" s="64">
        <v>78500000</v>
      </c>
      <c r="AC219" s="58"/>
      <c r="AD219" s="58"/>
      <c r="AE219" s="58"/>
      <c r="AF219" s="58"/>
      <c r="AG219" s="102">
        <f t="shared" si="3"/>
        <v>78500000</v>
      </c>
    </row>
    <row r="220" spans="1:33" ht="90" x14ac:dyDescent="0.25">
      <c r="A220" s="45" t="s">
        <v>108</v>
      </c>
      <c r="B220" s="45" t="s">
        <v>727</v>
      </c>
      <c r="C220" s="45" t="s">
        <v>770</v>
      </c>
      <c r="D220" s="45" t="s">
        <v>781</v>
      </c>
      <c r="E220" s="45" t="s">
        <v>755</v>
      </c>
      <c r="F220" s="52" t="s">
        <v>780</v>
      </c>
      <c r="G220" s="52">
        <v>0.53</v>
      </c>
      <c r="H220" s="52">
        <v>0.53</v>
      </c>
      <c r="I220" s="3" t="s">
        <v>778</v>
      </c>
      <c r="J220" s="3" t="s">
        <v>779</v>
      </c>
      <c r="K220" s="3" t="s">
        <v>212</v>
      </c>
      <c r="L220" s="3">
        <v>1</v>
      </c>
      <c r="M220" s="49">
        <v>2022415510031</v>
      </c>
      <c r="N220" s="45" t="s">
        <v>763</v>
      </c>
      <c r="O220" s="45" t="s">
        <v>767</v>
      </c>
      <c r="P220" s="45" t="s">
        <v>767</v>
      </c>
      <c r="Q220" s="45" t="s">
        <v>719</v>
      </c>
      <c r="R220" s="58"/>
      <c r="S220" s="58"/>
      <c r="T220" s="58"/>
      <c r="U220" s="58"/>
      <c r="V220" s="58"/>
      <c r="W220" s="58"/>
      <c r="X220" s="58"/>
      <c r="Y220" s="58"/>
      <c r="Z220" s="58"/>
      <c r="AA220" s="58"/>
      <c r="AB220" s="64">
        <v>200000000</v>
      </c>
      <c r="AC220" s="58"/>
      <c r="AD220" s="58"/>
      <c r="AE220" s="58"/>
      <c r="AF220" s="58"/>
      <c r="AG220" s="102">
        <f t="shared" si="3"/>
        <v>200000000</v>
      </c>
    </row>
    <row r="221" spans="1:33" ht="75" x14ac:dyDescent="0.25">
      <c r="A221" s="45" t="s">
        <v>108</v>
      </c>
      <c r="B221" s="45" t="s">
        <v>727</v>
      </c>
      <c r="C221" s="45" t="s">
        <v>770</v>
      </c>
      <c r="D221" s="45" t="s">
        <v>771</v>
      </c>
      <c r="E221" s="45" t="s">
        <v>755</v>
      </c>
      <c r="F221" s="45" t="s">
        <v>769</v>
      </c>
      <c r="G221" s="52">
        <v>85.48</v>
      </c>
      <c r="H221" s="52">
        <v>90.4</v>
      </c>
      <c r="I221" s="2" t="s">
        <v>787</v>
      </c>
      <c r="J221" s="3" t="s">
        <v>786</v>
      </c>
      <c r="K221" s="30" t="s">
        <v>212</v>
      </c>
      <c r="L221" s="30">
        <v>0</v>
      </c>
      <c r="M221" s="49">
        <v>2022415510024</v>
      </c>
      <c r="N221" s="45" t="s">
        <v>782</v>
      </c>
      <c r="O221" s="45" t="s">
        <v>783</v>
      </c>
      <c r="P221" s="45" t="s">
        <v>783</v>
      </c>
      <c r="Q221" s="45" t="s">
        <v>74</v>
      </c>
      <c r="R221" s="58"/>
      <c r="S221" s="58"/>
      <c r="T221" s="58"/>
      <c r="U221" s="58"/>
      <c r="V221" s="58"/>
      <c r="W221" s="58"/>
      <c r="X221" s="64">
        <v>543525275</v>
      </c>
      <c r="Y221" s="58"/>
      <c r="Z221" s="58"/>
      <c r="AA221" s="58"/>
      <c r="AB221" s="58"/>
      <c r="AC221" s="58"/>
      <c r="AD221" s="58"/>
      <c r="AE221" s="58"/>
      <c r="AF221" s="58"/>
      <c r="AG221" s="102">
        <f t="shared" si="3"/>
        <v>543525275</v>
      </c>
    </row>
    <row r="222" spans="1:33" ht="75" x14ac:dyDescent="0.25">
      <c r="A222" s="45" t="s">
        <v>108</v>
      </c>
      <c r="B222" s="45" t="s">
        <v>727</v>
      </c>
      <c r="C222" s="45" t="s">
        <v>770</v>
      </c>
      <c r="D222" s="45" t="s">
        <v>777</v>
      </c>
      <c r="E222" s="45" t="s">
        <v>755</v>
      </c>
      <c r="F222" s="30" t="s">
        <v>776</v>
      </c>
      <c r="G222" s="3">
        <v>85.48</v>
      </c>
      <c r="H222" s="3">
        <v>90.4</v>
      </c>
      <c r="I222" s="2" t="s">
        <v>787</v>
      </c>
      <c r="J222" s="3" t="s">
        <v>788</v>
      </c>
      <c r="K222" s="3" t="s">
        <v>212</v>
      </c>
      <c r="L222" s="3">
        <v>0</v>
      </c>
      <c r="M222" s="49">
        <v>2022415510024</v>
      </c>
      <c r="N222" s="45" t="s">
        <v>782</v>
      </c>
      <c r="O222" s="45" t="s">
        <v>784</v>
      </c>
      <c r="P222" s="45" t="s">
        <v>784</v>
      </c>
      <c r="Q222" s="45" t="s">
        <v>74</v>
      </c>
      <c r="R222" s="58"/>
      <c r="S222" s="58"/>
      <c r="T222" s="58"/>
      <c r="U222" s="58"/>
      <c r="V222" s="58"/>
      <c r="W222" s="58"/>
      <c r="X222" s="57">
        <v>455093698</v>
      </c>
      <c r="Y222" s="58"/>
      <c r="Z222" s="58"/>
      <c r="AA222" s="58"/>
      <c r="AB222" s="58"/>
      <c r="AC222" s="58"/>
      <c r="AD222" s="58"/>
      <c r="AE222" s="58"/>
      <c r="AF222" s="58"/>
      <c r="AG222" s="102">
        <f t="shared" si="3"/>
        <v>455093698</v>
      </c>
    </row>
    <row r="223" spans="1:33" ht="75" x14ac:dyDescent="0.25">
      <c r="A223" s="45" t="s">
        <v>108</v>
      </c>
      <c r="B223" s="45" t="s">
        <v>727</v>
      </c>
      <c r="C223" s="45" t="s">
        <v>770</v>
      </c>
      <c r="D223" s="45" t="s">
        <v>781</v>
      </c>
      <c r="E223" s="45" t="s">
        <v>755</v>
      </c>
      <c r="F223" s="3" t="s">
        <v>769</v>
      </c>
      <c r="G223" s="3">
        <v>85.48</v>
      </c>
      <c r="H223" s="3">
        <v>90.4</v>
      </c>
      <c r="I223" s="2" t="s">
        <v>787</v>
      </c>
      <c r="J223" s="3" t="s">
        <v>789</v>
      </c>
      <c r="K223" s="3" t="s">
        <v>212</v>
      </c>
      <c r="L223" s="38">
        <v>0</v>
      </c>
      <c r="M223" s="49">
        <v>2022415510024</v>
      </c>
      <c r="N223" s="45" t="s">
        <v>782</v>
      </c>
      <c r="O223" s="45" t="s">
        <v>785</v>
      </c>
      <c r="P223" s="45" t="s">
        <v>785</v>
      </c>
      <c r="Q223" s="45" t="s">
        <v>74</v>
      </c>
      <c r="R223" s="58"/>
      <c r="S223" s="58"/>
      <c r="T223" s="58"/>
      <c r="U223" s="58"/>
      <c r="V223" s="58"/>
      <c r="W223" s="58"/>
      <c r="X223" s="64">
        <v>1364247869</v>
      </c>
      <c r="Y223" s="58"/>
      <c r="Z223" s="58"/>
      <c r="AA223" s="58"/>
      <c r="AB223" s="58"/>
      <c r="AC223" s="58"/>
      <c r="AD223" s="58"/>
      <c r="AE223" s="58"/>
      <c r="AF223" s="58"/>
      <c r="AG223" s="102">
        <f t="shared" si="3"/>
        <v>1364247869</v>
      </c>
    </row>
    <row r="224" spans="1:33" ht="60" x14ac:dyDescent="0.25">
      <c r="A224" s="45" t="s">
        <v>108</v>
      </c>
      <c r="B224" s="45" t="s">
        <v>727</v>
      </c>
      <c r="C224" s="45" t="s">
        <v>770</v>
      </c>
      <c r="D224" s="45" t="s">
        <v>806</v>
      </c>
      <c r="E224" s="45" t="s">
        <v>755</v>
      </c>
      <c r="F224" s="3" t="s">
        <v>760</v>
      </c>
      <c r="G224" s="52">
        <v>33.700000000000003</v>
      </c>
      <c r="H224" s="52">
        <v>33.700000000000003</v>
      </c>
      <c r="I224" s="3" t="s">
        <v>803</v>
      </c>
      <c r="J224" s="2" t="s">
        <v>804</v>
      </c>
      <c r="K224" s="3" t="s">
        <v>798</v>
      </c>
      <c r="L224" s="30">
        <v>15.5</v>
      </c>
      <c r="M224" s="49">
        <v>2022415510029</v>
      </c>
      <c r="N224" s="45" t="s">
        <v>790</v>
      </c>
      <c r="O224" s="45" t="s">
        <v>791</v>
      </c>
      <c r="P224" s="45" t="s">
        <v>791</v>
      </c>
      <c r="Q224" s="45" t="s">
        <v>719</v>
      </c>
      <c r="R224" s="58"/>
      <c r="S224" s="58"/>
      <c r="T224" s="58"/>
      <c r="U224" s="58"/>
      <c r="V224" s="64">
        <v>50000000</v>
      </c>
      <c r="W224" s="58"/>
      <c r="X224" s="58"/>
      <c r="Y224" s="58"/>
      <c r="Z224" s="58"/>
      <c r="AA224" s="58"/>
      <c r="AB224" s="58"/>
      <c r="AC224" s="58"/>
      <c r="AD224" s="58"/>
      <c r="AE224" s="58"/>
      <c r="AF224" s="58"/>
      <c r="AG224" s="102">
        <f t="shared" si="3"/>
        <v>50000000</v>
      </c>
    </row>
    <row r="225" spans="1:33" ht="60" x14ac:dyDescent="0.25">
      <c r="A225" s="45" t="s">
        <v>108</v>
      </c>
      <c r="B225" s="45" t="s">
        <v>727</v>
      </c>
      <c r="C225" s="45" t="s">
        <v>770</v>
      </c>
      <c r="D225" s="45" t="s">
        <v>806</v>
      </c>
      <c r="E225" s="45" t="s">
        <v>755</v>
      </c>
      <c r="F225" s="3" t="s">
        <v>760</v>
      </c>
      <c r="G225" s="52">
        <v>33.700000000000003</v>
      </c>
      <c r="H225" s="52">
        <v>33.700000000000003</v>
      </c>
      <c r="I225" s="3" t="s">
        <v>796</v>
      </c>
      <c r="J225" s="2" t="s">
        <v>797</v>
      </c>
      <c r="K225" s="3" t="s">
        <v>798</v>
      </c>
      <c r="L225" s="30">
        <v>15.5</v>
      </c>
      <c r="M225" s="49">
        <v>2022415510029</v>
      </c>
      <c r="N225" s="45" t="s">
        <v>790</v>
      </c>
      <c r="O225" s="45" t="s">
        <v>792</v>
      </c>
      <c r="P225" s="45" t="s">
        <v>792</v>
      </c>
      <c r="Q225" s="45" t="s">
        <v>719</v>
      </c>
      <c r="R225" s="58"/>
      <c r="S225" s="58"/>
      <c r="T225" s="58"/>
      <c r="U225" s="58"/>
      <c r="V225" s="64">
        <v>10000000</v>
      </c>
      <c r="W225" s="58"/>
      <c r="X225" s="58"/>
      <c r="Y225" s="58"/>
      <c r="Z225" s="58"/>
      <c r="AA225" s="58"/>
      <c r="AB225" s="58"/>
      <c r="AC225" s="58"/>
      <c r="AD225" s="58"/>
      <c r="AE225" s="58"/>
      <c r="AF225" s="58"/>
      <c r="AG225" s="102">
        <f t="shared" si="3"/>
        <v>10000000</v>
      </c>
    </row>
    <row r="226" spans="1:33" ht="60" x14ac:dyDescent="0.25">
      <c r="A226" s="45" t="s">
        <v>108</v>
      </c>
      <c r="B226" s="45" t="s">
        <v>727</v>
      </c>
      <c r="C226" s="45" t="s">
        <v>770</v>
      </c>
      <c r="D226" s="45" t="s">
        <v>806</v>
      </c>
      <c r="E226" s="45" t="s">
        <v>755</v>
      </c>
      <c r="F226" s="3" t="s">
        <v>760</v>
      </c>
      <c r="G226" s="52">
        <v>33.700000000000003</v>
      </c>
      <c r="H226" s="52">
        <v>33.700000000000003</v>
      </c>
      <c r="I226" s="3" t="s">
        <v>799</v>
      </c>
      <c r="J226" s="2" t="s">
        <v>805</v>
      </c>
      <c r="K226" s="3" t="s">
        <v>798</v>
      </c>
      <c r="L226" s="30">
        <v>15.5</v>
      </c>
      <c r="M226" s="49">
        <v>2022415510029</v>
      </c>
      <c r="N226" s="45" t="s">
        <v>790</v>
      </c>
      <c r="O226" s="45" t="s">
        <v>793</v>
      </c>
      <c r="P226" s="45" t="s">
        <v>793</v>
      </c>
      <c r="Q226" s="45" t="s">
        <v>719</v>
      </c>
      <c r="R226" s="58"/>
      <c r="S226" s="58"/>
      <c r="T226" s="58"/>
      <c r="U226" s="58"/>
      <c r="V226" s="64">
        <v>15000000</v>
      </c>
      <c r="W226" s="58"/>
      <c r="X226" s="58"/>
      <c r="Y226" s="58"/>
      <c r="Z226" s="58"/>
      <c r="AA226" s="58"/>
      <c r="AB226" s="58"/>
      <c r="AC226" s="58"/>
      <c r="AD226" s="58"/>
      <c r="AE226" s="58"/>
      <c r="AF226" s="58"/>
      <c r="AG226" s="102">
        <f t="shared" si="3"/>
        <v>15000000</v>
      </c>
    </row>
    <row r="227" spans="1:33" ht="60" x14ac:dyDescent="0.25">
      <c r="A227" s="45" t="s">
        <v>108</v>
      </c>
      <c r="B227" s="45" t="s">
        <v>727</v>
      </c>
      <c r="C227" s="45" t="s">
        <v>770</v>
      </c>
      <c r="D227" s="45" t="s">
        <v>806</v>
      </c>
      <c r="E227" s="45" t="s">
        <v>755</v>
      </c>
      <c r="F227" s="3" t="s">
        <v>760</v>
      </c>
      <c r="G227" s="52">
        <v>33.700000000000003</v>
      </c>
      <c r="H227" s="52">
        <v>33.700000000000003</v>
      </c>
      <c r="I227" s="3" t="s">
        <v>800</v>
      </c>
      <c r="J227" s="3" t="s">
        <v>801</v>
      </c>
      <c r="K227" s="3" t="s">
        <v>798</v>
      </c>
      <c r="L227" s="30">
        <v>15.5</v>
      </c>
      <c r="M227" s="49">
        <v>2022415510029</v>
      </c>
      <c r="N227" s="45" t="s">
        <v>790</v>
      </c>
      <c r="O227" s="45" t="s">
        <v>794</v>
      </c>
      <c r="P227" s="45" t="s">
        <v>794</v>
      </c>
      <c r="Q227" s="45" t="s">
        <v>719</v>
      </c>
      <c r="R227" s="58"/>
      <c r="S227" s="58"/>
      <c r="T227" s="58"/>
      <c r="U227" s="58"/>
      <c r="V227" s="64">
        <v>54320565</v>
      </c>
      <c r="W227" s="58"/>
      <c r="X227" s="58"/>
      <c r="Y227" s="58"/>
      <c r="Z227" s="58"/>
      <c r="AA227" s="58"/>
      <c r="AB227" s="58"/>
      <c r="AC227" s="58"/>
      <c r="AD227" s="58"/>
      <c r="AE227" s="58"/>
      <c r="AF227" s="58"/>
      <c r="AG227" s="102">
        <f t="shared" si="3"/>
        <v>54320565</v>
      </c>
    </row>
    <row r="228" spans="1:33" ht="60" x14ac:dyDescent="0.25">
      <c r="A228" s="45" t="s">
        <v>108</v>
      </c>
      <c r="B228" s="45" t="s">
        <v>727</v>
      </c>
      <c r="C228" s="45" t="s">
        <v>770</v>
      </c>
      <c r="D228" s="45" t="s">
        <v>806</v>
      </c>
      <c r="E228" s="45" t="s">
        <v>755</v>
      </c>
      <c r="F228" s="3" t="s">
        <v>760</v>
      </c>
      <c r="G228" s="52">
        <v>33.700000000000003</v>
      </c>
      <c r="H228" s="52">
        <v>33.700000000000003</v>
      </c>
      <c r="I228" s="3" t="s">
        <v>802</v>
      </c>
      <c r="J228" s="3" t="s">
        <v>802</v>
      </c>
      <c r="K228" s="3" t="s">
        <v>212</v>
      </c>
      <c r="L228" s="30">
        <v>15.5</v>
      </c>
      <c r="M228" s="49">
        <v>2022415510029</v>
      </c>
      <c r="N228" s="45" t="s">
        <v>790</v>
      </c>
      <c r="O228" s="45" t="s">
        <v>795</v>
      </c>
      <c r="P228" s="45" t="s">
        <v>795</v>
      </c>
      <c r="Q228" s="45" t="s">
        <v>719</v>
      </c>
      <c r="R228" s="58"/>
      <c r="S228" s="58"/>
      <c r="T228" s="58"/>
      <c r="U228" s="58"/>
      <c r="V228" s="64">
        <v>1000000</v>
      </c>
      <c r="W228" s="58"/>
      <c r="X228" s="58"/>
      <c r="Y228" s="58"/>
      <c r="Z228" s="58"/>
      <c r="AA228" s="58"/>
      <c r="AB228" s="58"/>
      <c r="AC228" s="58"/>
      <c r="AD228" s="58"/>
      <c r="AE228" s="58"/>
      <c r="AF228" s="58"/>
      <c r="AG228" s="102">
        <f t="shared" si="3"/>
        <v>1000000</v>
      </c>
    </row>
    <row r="229" spans="1:33" ht="60" x14ac:dyDescent="0.25">
      <c r="A229" s="45" t="s">
        <v>108</v>
      </c>
      <c r="B229" s="45" t="s">
        <v>727</v>
      </c>
      <c r="C229" s="45" t="s">
        <v>817</v>
      </c>
      <c r="D229" s="45" t="s">
        <v>817</v>
      </c>
      <c r="E229" s="45" t="s">
        <v>755</v>
      </c>
      <c r="F229" s="3" t="s">
        <v>780</v>
      </c>
      <c r="G229" s="52">
        <v>0.53</v>
      </c>
      <c r="H229" s="52">
        <v>0.53</v>
      </c>
      <c r="I229" s="2" t="s">
        <v>818</v>
      </c>
      <c r="J229" s="2" t="s">
        <v>818</v>
      </c>
      <c r="K229" s="2" t="s">
        <v>819</v>
      </c>
      <c r="L229" s="3">
        <v>0</v>
      </c>
      <c r="M229" s="49">
        <v>2022415510030</v>
      </c>
      <c r="N229" s="45" t="s">
        <v>807</v>
      </c>
      <c r="O229" s="45" t="s">
        <v>808</v>
      </c>
      <c r="P229" s="45" t="s">
        <v>808</v>
      </c>
      <c r="Q229" s="45" t="s">
        <v>719</v>
      </c>
      <c r="R229" s="58"/>
      <c r="S229" s="58"/>
      <c r="T229" s="58"/>
      <c r="U229" s="58"/>
      <c r="V229" s="58"/>
      <c r="W229" s="58"/>
      <c r="X229" s="58"/>
      <c r="Y229" s="58"/>
      <c r="Z229" s="58"/>
      <c r="AA229" s="58"/>
      <c r="AB229" s="64">
        <v>2500000000</v>
      </c>
      <c r="AC229" s="58"/>
      <c r="AD229" s="58"/>
      <c r="AE229" s="58"/>
      <c r="AF229" s="58"/>
      <c r="AG229" s="102">
        <f t="shared" si="3"/>
        <v>2500000000</v>
      </c>
    </row>
    <row r="230" spans="1:33" ht="90" x14ac:dyDescent="0.25">
      <c r="A230" s="45" t="s">
        <v>108</v>
      </c>
      <c r="B230" s="45" t="s">
        <v>727</v>
      </c>
      <c r="C230" s="45" t="s">
        <v>817</v>
      </c>
      <c r="D230" s="45" t="s">
        <v>817</v>
      </c>
      <c r="E230" s="45" t="s">
        <v>755</v>
      </c>
      <c r="F230" s="3" t="s">
        <v>780</v>
      </c>
      <c r="G230" s="52">
        <v>0.53</v>
      </c>
      <c r="H230" s="52">
        <v>0.53</v>
      </c>
      <c r="I230" s="2" t="s">
        <v>818</v>
      </c>
      <c r="J230" s="39" t="s">
        <v>820</v>
      </c>
      <c r="K230" s="2" t="s">
        <v>212</v>
      </c>
      <c r="L230" s="3">
        <v>0</v>
      </c>
      <c r="M230" s="49">
        <v>2022415510030</v>
      </c>
      <c r="N230" s="45" t="s">
        <v>807</v>
      </c>
      <c r="O230" s="45" t="s">
        <v>809</v>
      </c>
      <c r="P230" s="45" t="s">
        <v>809</v>
      </c>
      <c r="Q230" s="45" t="s">
        <v>719</v>
      </c>
      <c r="R230" s="58"/>
      <c r="S230" s="58"/>
      <c r="T230" s="58"/>
      <c r="U230" s="58"/>
      <c r="V230" s="58"/>
      <c r="W230" s="58"/>
      <c r="X230" s="58"/>
      <c r="Y230" s="58"/>
      <c r="Z230" s="58"/>
      <c r="AA230" s="58"/>
      <c r="AB230" s="64">
        <v>80000000</v>
      </c>
      <c r="AC230" s="58"/>
      <c r="AD230" s="58"/>
      <c r="AE230" s="58"/>
      <c r="AF230" s="58"/>
      <c r="AG230" s="102">
        <f t="shared" si="3"/>
        <v>80000000</v>
      </c>
    </row>
    <row r="231" spans="1:33" ht="60" x14ac:dyDescent="0.25">
      <c r="A231" s="45" t="s">
        <v>108</v>
      </c>
      <c r="B231" s="45" t="s">
        <v>727</v>
      </c>
      <c r="C231" s="45" t="s">
        <v>817</v>
      </c>
      <c r="D231" s="45" t="s">
        <v>817</v>
      </c>
      <c r="E231" s="45" t="s">
        <v>755</v>
      </c>
      <c r="F231" s="3" t="s">
        <v>780</v>
      </c>
      <c r="G231" s="52">
        <v>0.53</v>
      </c>
      <c r="H231" s="52">
        <v>0.53</v>
      </c>
      <c r="I231" s="2" t="s">
        <v>821</v>
      </c>
      <c r="J231" s="2" t="s">
        <v>822</v>
      </c>
      <c r="K231" s="2" t="s">
        <v>212</v>
      </c>
      <c r="L231" s="3">
        <v>0</v>
      </c>
      <c r="M231" s="49">
        <v>2022415510030</v>
      </c>
      <c r="N231" s="45" t="s">
        <v>807</v>
      </c>
      <c r="O231" s="45" t="s">
        <v>810</v>
      </c>
      <c r="P231" s="45" t="s">
        <v>810</v>
      </c>
      <c r="Q231" s="45" t="s">
        <v>719</v>
      </c>
      <c r="R231" s="58"/>
      <c r="S231" s="58"/>
      <c r="T231" s="58"/>
      <c r="U231" s="58"/>
      <c r="V231" s="58"/>
      <c r="W231" s="58"/>
      <c r="X231" s="58"/>
      <c r="Y231" s="58"/>
      <c r="Z231" s="58"/>
      <c r="AA231" s="58"/>
      <c r="AB231" s="64">
        <v>30000000</v>
      </c>
      <c r="AC231" s="58"/>
      <c r="AD231" s="58"/>
      <c r="AE231" s="58"/>
      <c r="AF231" s="58"/>
      <c r="AG231" s="102">
        <f t="shared" si="3"/>
        <v>30000000</v>
      </c>
    </row>
    <row r="232" spans="1:33" ht="60" x14ac:dyDescent="0.25">
      <c r="A232" s="45" t="s">
        <v>108</v>
      </c>
      <c r="B232" s="45" t="s">
        <v>727</v>
      </c>
      <c r="C232" s="45" t="s">
        <v>817</v>
      </c>
      <c r="D232" s="45" t="s">
        <v>817</v>
      </c>
      <c r="E232" s="45" t="s">
        <v>755</v>
      </c>
      <c r="F232" s="3" t="s">
        <v>780</v>
      </c>
      <c r="G232" s="52">
        <v>0.53</v>
      </c>
      <c r="H232" s="52">
        <v>0.53</v>
      </c>
      <c r="I232" s="2" t="s">
        <v>821</v>
      </c>
      <c r="J232" s="2" t="s">
        <v>822</v>
      </c>
      <c r="K232" s="2" t="s">
        <v>212</v>
      </c>
      <c r="L232" s="3">
        <v>0</v>
      </c>
      <c r="M232" s="49">
        <v>2022415510030</v>
      </c>
      <c r="N232" s="45" t="s">
        <v>807</v>
      </c>
      <c r="O232" s="45" t="s">
        <v>811</v>
      </c>
      <c r="P232" s="45" t="s">
        <v>811</v>
      </c>
      <c r="Q232" s="45" t="s">
        <v>719</v>
      </c>
      <c r="R232" s="58"/>
      <c r="S232" s="58"/>
      <c r="T232" s="58"/>
      <c r="U232" s="58"/>
      <c r="V232" s="58"/>
      <c r="W232" s="58"/>
      <c r="X232" s="58"/>
      <c r="Y232" s="58"/>
      <c r="Z232" s="58"/>
      <c r="AA232" s="58"/>
      <c r="AB232" s="64">
        <v>60000000</v>
      </c>
      <c r="AC232" s="58"/>
      <c r="AD232" s="58"/>
      <c r="AE232" s="58"/>
      <c r="AF232" s="58"/>
      <c r="AG232" s="102">
        <f t="shared" si="3"/>
        <v>60000000</v>
      </c>
    </row>
    <row r="233" spans="1:33" ht="60" x14ac:dyDescent="0.25">
      <c r="A233" s="45" t="s">
        <v>108</v>
      </c>
      <c r="B233" s="45" t="s">
        <v>727</v>
      </c>
      <c r="C233" s="45" t="s">
        <v>817</v>
      </c>
      <c r="D233" s="45" t="s">
        <v>817</v>
      </c>
      <c r="E233" s="45" t="s">
        <v>755</v>
      </c>
      <c r="F233" s="3" t="s">
        <v>780</v>
      </c>
      <c r="G233" s="52">
        <v>0.53</v>
      </c>
      <c r="H233" s="52">
        <v>0.53</v>
      </c>
      <c r="I233" s="2" t="s">
        <v>821</v>
      </c>
      <c r="J233" s="2" t="s">
        <v>822</v>
      </c>
      <c r="K233" s="2" t="s">
        <v>212</v>
      </c>
      <c r="L233" s="3">
        <v>0</v>
      </c>
      <c r="M233" s="49">
        <v>2022415510030</v>
      </c>
      <c r="N233" s="45" t="s">
        <v>807</v>
      </c>
      <c r="O233" s="45" t="s">
        <v>812</v>
      </c>
      <c r="P233" s="45" t="s">
        <v>812</v>
      </c>
      <c r="Q233" s="45" t="s">
        <v>719</v>
      </c>
      <c r="R233" s="58"/>
      <c r="S233" s="58"/>
      <c r="T233" s="58"/>
      <c r="U233" s="58"/>
      <c r="V233" s="58"/>
      <c r="W233" s="58"/>
      <c r="X233" s="58"/>
      <c r="Y233" s="58"/>
      <c r="Z233" s="58"/>
      <c r="AA233" s="58"/>
      <c r="AB233" s="64">
        <v>20000000</v>
      </c>
      <c r="AC233" s="58"/>
      <c r="AD233" s="58"/>
      <c r="AE233" s="58"/>
      <c r="AF233" s="58"/>
      <c r="AG233" s="102">
        <f t="shared" si="3"/>
        <v>20000000</v>
      </c>
    </row>
    <row r="234" spans="1:33" ht="105" x14ac:dyDescent="0.25">
      <c r="A234" s="45" t="s">
        <v>108</v>
      </c>
      <c r="B234" s="45" t="s">
        <v>727</v>
      </c>
      <c r="C234" s="45" t="s">
        <v>817</v>
      </c>
      <c r="D234" s="45" t="s">
        <v>817</v>
      </c>
      <c r="E234" s="45" t="s">
        <v>755</v>
      </c>
      <c r="F234" s="3" t="s">
        <v>780</v>
      </c>
      <c r="G234" s="52">
        <v>0.53</v>
      </c>
      <c r="H234" s="52">
        <v>0.53</v>
      </c>
      <c r="I234" s="2" t="s">
        <v>821</v>
      </c>
      <c r="J234" s="2" t="s">
        <v>822</v>
      </c>
      <c r="K234" s="2" t="s">
        <v>212</v>
      </c>
      <c r="L234" s="3">
        <v>0</v>
      </c>
      <c r="M234" s="49">
        <v>2022415510030</v>
      </c>
      <c r="N234" s="45" t="s">
        <v>807</v>
      </c>
      <c r="O234" s="45" t="s">
        <v>813</v>
      </c>
      <c r="P234" s="45" t="s">
        <v>813</v>
      </c>
      <c r="Q234" s="45" t="s">
        <v>719</v>
      </c>
      <c r="R234" s="58"/>
      <c r="S234" s="58"/>
      <c r="T234" s="58"/>
      <c r="U234" s="58"/>
      <c r="V234" s="58"/>
      <c r="W234" s="58"/>
      <c r="X234" s="58"/>
      <c r="Y234" s="58"/>
      <c r="Z234" s="58"/>
      <c r="AA234" s="58"/>
      <c r="AB234" s="64">
        <v>30000000</v>
      </c>
      <c r="AC234" s="58"/>
      <c r="AD234" s="58"/>
      <c r="AE234" s="58"/>
      <c r="AF234" s="58"/>
      <c r="AG234" s="102">
        <f t="shared" si="3"/>
        <v>30000000</v>
      </c>
    </row>
    <row r="235" spans="1:33" ht="60" x14ac:dyDescent="0.25">
      <c r="A235" s="45" t="s">
        <v>108</v>
      </c>
      <c r="B235" s="45" t="s">
        <v>727</v>
      </c>
      <c r="C235" s="45" t="s">
        <v>817</v>
      </c>
      <c r="D235" s="45" t="s">
        <v>817</v>
      </c>
      <c r="E235" s="45" t="s">
        <v>755</v>
      </c>
      <c r="F235" s="3" t="s">
        <v>780</v>
      </c>
      <c r="G235" s="52">
        <v>0.53</v>
      </c>
      <c r="H235" s="52">
        <v>0.53</v>
      </c>
      <c r="I235" s="2" t="s">
        <v>821</v>
      </c>
      <c r="J235" s="2" t="s">
        <v>822</v>
      </c>
      <c r="K235" s="2" t="s">
        <v>212</v>
      </c>
      <c r="L235" s="3">
        <v>0</v>
      </c>
      <c r="M235" s="49">
        <v>2022415510030</v>
      </c>
      <c r="N235" s="45" t="s">
        <v>807</v>
      </c>
      <c r="O235" s="45" t="s">
        <v>814</v>
      </c>
      <c r="P235" s="45" t="s">
        <v>814</v>
      </c>
      <c r="Q235" s="45" t="s">
        <v>719</v>
      </c>
      <c r="R235" s="58"/>
      <c r="S235" s="58"/>
      <c r="T235" s="58"/>
      <c r="U235" s="58"/>
      <c r="V235" s="58"/>
      <c r="W235" s="58"/>
      <c r="X235" s="58"/>
      <c r="Y235" s="58"/>
      <c r="Z235" s="58"/>
      <c r="AA235" s="58"/>
      <c r="AB235" s="64">
        <v>60000000</v>
      </c>
      <c r="AC235" s="58"/>
      <c r="AD235" s="58"/>
      <c r="AE235" s="58"/>
      <c r="AF235" s="58"/>
      <c r="AG235" s="102">
        <f t="shared" si="3"/>
        <v>60000000</v>
      </c>
    </row>
    <row r="236" spans="1:33" ht="60" x14ac:dyDescent="0.25">
      <c r="A236" s="45" t="s">
        <v>108</v>
      </c>
      <c r="B236" s="45" t="s">
        <v>727</v>
      </c>
      <c r="C236" s="45" t="s">
        <v>817</v>
      </c>
      <c r="D236" s="45" t="s">
        <v>817</v>
      </c>
      <c r="E236" s="45" t="s">
        <v>755</v>
      </c>
      <c r="F236" s="3" t="s">
        <v>780</v>
      </c>
      <c r="G236" s="52">
        <v>0.53</v>
      </c>
      <c r="H236" s="52">
        <v>0.53</v>
      </c>
      <c r="I236" s="2" t="s">
        <v>823</v>
      </c>
      <c r="J236" s="2" t="s">
        <v>823</v>
      </c>
      <c r="K236" s="2" t="s">
        <v>819</v>
      </c>
      <c r="L236" s="3">
        <v>0</v>
      </c>
      <c r="M236" s="49">
        <v>2022415510030</v>
      </c>
      <c r="N236" s="45" t="s">
        <v>807</v>
      </c>
      <c r="O236" s="45" t="s">
        <v>815</v>
      </c>
      <c r="P236" s="45" t="s">
        <v>815</v>
      </c>
      <c r="Q236" s="45" t="s">
        <v>719</v>
      </c>
      <c r="R236" s="58"/>
      <c r="S236" s="58"/>
      <c r="T236" s="58"/>
      <c r="U236" s="58"/>
      <c r="V236" s="58"/>
      <c r="W236" s="58"/>
      <c r="X236" s="58"/>
      <c r="Y236" s="58"/>
      <c r="Z236" s="58"/>
      <c r="AA236" s="58"/>
      <c r="AB236" s="64">
        <v>500000000</v>
      </c>
      <c r="AC236" s="58"/>
      <c r="AD236" s="58"/>
      <c r="AE236" s="58"/>
      <c r="AF236" s="58"/>
      <c r="AG236" s="102">
        <f t="shared" si="3"/>
        <v>500000000</v>
      </c>
    </row>
    <row r="237" spans="1:33" ht="75" x14ac:dyDescent="0.25">
      <c r="A237" s="45" t="s">
        <v>108</v>
      </c>
      <c r="B237" s="45" t="s">
        <v>727</v>
      </c>
      <c r="C237" s="45" t="s">
        <v>817</v>
      </c>
      <c r="D237" s="45" t="s">
        <v>817</v>
      </c>
      <c r="E237" s="45" t="s">
        <v>755</v>
      </c>
      <c r="F237" s="3" t="s">
        <v>780</v>
      </c>
      <c r="G237" s="52">
        <v>0.53</v>
      </c>
      <c r="H237" s="52">
        <v>0.53</v>
      </c>
      <c r="I237" s="2" t="s">
        <v>824</v>
      </c>
      <c r="J237" s="2" t="s">
        <v>824</v>
      </c>
      <c r="K237" s="2" t="s">
        <v>819</v>
      </c>
      <c r="L237" s="3">
        <v>0</v>
      </c>
      <c r="M237" s="49">
        <v>2022415510030</v>
      </c>
      <c r="N237" s="45" t="s">
        <v>807</v>
      </c>
      <c r="O237" s="45" t="s">
        <v>816</v>
      </c>
      <c r="P237" s="45" t="s">
        <v>816</v>
      </c>
      <c r="Q237" s="45" t="s">
        <v>719</v>
      </c>
      <c r="R237" s="58"/>
      <c r="S237" s="58"/>
      <c r="T237" s="58"/>
      <c r="U237" s="58"/>
      <c r="V237" s="58"/>
      <c r="W237" s="58"/>
      <c r="X237" s="58"/>
      <c r="Y237" s="58"/>
      <c r="Z237" s="58"/>
      <c r="AA237" s="58"/>
      <c r="AB237" s="64">
        <v>55000000</v>
      </c>
      <c r="AC237" s="58"/>
      <c r="AD237" s="58"/>
      <c r="AE237" s="58"/>
      <c r="AF237" s="58"/>
      <c r="AG237" s="102">
        <f t="shared" si="3"/>
        <v>55000000</v>
      </c>
    </row>
    <row r="238" spans="1:33" ht="60" x14ac:dyDescent="0.25">
      <c r="A238" s="45" t="s">
        <v>108</v>
      </c>
      <c r="B238" s="45" t="s">
        <v>727</v>
      </c>
      <c r="C238" s="45" t="s">
        <v>838</v>
      </c>
      <c r="D238" s="45" t="s">
        <v>837</v>
      </c>
      <c r="E238" s="45" t="s">
        <v>836</v>
      </c>
      <c r="F238" s="3" t="s">
        <v>832</v>
      </c>
      <c r="G238" s="52">
        <v>0</v>
      </c>
      <c r="H238" s="52">
        <v>10</v>
      </c>
      <c r="I238" s="3" t="s">
        <v>833</v>
      </c>
      <c r="J238" s="3" t="s">
        <v>834</v>
      </c>
      <c r="K238" s="3" t="s">
        <v>835</v>
      </c>
      <c r="L238" s="40">
        <v>600</v>
      </c>
      <c r="M238" s="65" t="s">
        <v>826</v>
      </c>
      <c r="N238" s="45" t="s">
        <v>825</v>
      </c>
      <c r="O238" s="45" t="s">
        <v>827</v>
      </c>
      <c r="P238" s="45" t="s">
        <v>827</v>
      </c>
      <c r="Q238" s="45" t="s">
        <v>80</v>
      </c>
      <c r="R238" s="58"/>
      <c r="S238" s="58"/>
      <c r="T238" s="58"/>
      <c r="U238" s="58"/>
      <c r="V238" s="64">
        <v>190000000</v>
      </c>
      <c r="W238" s="58"/>
      <c r="X238" s="58"/>
      <c r="Y238" s="58"/>
      <c r="Z238" s="58"/>
      <c r="AA238" s="58"/>
      <c r="AB238" s="58"/>
      <c r="AC238" s="58"/>
      <c r="AD238" s="58"/>
      <c r="AE238" s="58"/>
      <c r="AF238" s="58"/>
      <c r="AG238" s="102">
        <f t="shared" si="3"/>
        <v>190000000</v>
      </c>
    </row>
    <row r="239" spans="1:33" ht="60" x14ac:dyDescent="0.25">
      <c r="A239" s="45" t="s">
        <v>108</v>
      </c>
      <c r="B239" s="45" t="s">
        <v>727</v>
      </c>
      <c r="C239" s="45" t="s">
        <v>838</v>
      </c>
      <c r="D239" s="45" t="s">
        <v>837</v>
      </c>
      <c r="E239" s="45" t="s">
        <v>836</v>
      </c>
      <c r="F239" s="3" t="s">
        <v>839</v>
      </c>
      <c r="G239" s="52">
        <v>49.63</v>
      </c>
      <c r="H239" s="52">
        <v>45.1</v>
      </c>
      <c r="I239" s="3" t="s">
        <v>840</v>
      </c>
      <c r="J239" s="3" t="s">
        <v>841</v>
      </c>
      <c r="K239" s="3" t="s">
        <v>835</v>
      </c>
      <c r="L239" s="40">
        <v>66.7</v>
      </c>
      <c r="M239" s="65" t="s">
        <v>826</v>
      </c>
      <c r="N239" s="45" t="s">
        <v>825</v>
      </c>
      <c r="O239" s="46" t="s">
        <v>828</v>
      </c>
      <c r="P239" s="46" t="s">
        <v>828</v>
      </c>
      <c r="Q239" s="45" t="s">
        <v>80</v>
      </c>
      <c r="R239" s="58"/>
      <c r="S239" s="58"/>
      <c r="T239" s="58"/>
      <c r="U239" s="58"/>
      <c r="V239" s="58"/>
      <c r="W239" s="58"/>
      <c r="X239" s="58"/>
      <c r="Y239" s="58"/>
      <c r="Z239" s="58"/>
      <c r="AA239" s="58"/>
      <c r="AB239" s="58"/>
      <c r="AC239" s="58"/>
      <c r="AD239" s="64">
        <v>25000000</v>
      </c>
      <c r="AE239" s="58"/>
      <c r="AF239" s="58"/>
      <c r="AG239" s="102">
        <f t="shared" si="3"/>
        <v>25000000</v>
      </c>
    </row>
    <row r="240" spans="1:33" ht="90" x14ac:dyDescent="0.25">
      <c r="A240" s="45" t="s">
        <v>108</v>
      </c>
      <c r="B240" s="45" t="s">
        <v>727</v>
      </c>
      <c r="C240" s="45" t="s">
        <v>838</v>
      </c>
      <c r="D240" s="45" t="s">
        <v>837</v>
      </c>
      <c r="E240" s="45" t="s">
        <v>836</v>
      </c>
      <c r="F240" s="3" t="s">
        <v>842</v>
      </c>
      <c r="G240" s="52">
        <v>0</v>
      </c>
      <c r="H240" s="52">
        <v>8</v>
      </c>
      <c r="I240" s="3" t="s">
        <v>843</v>
      </c>
      <c r="J240" s="3" t="s">
        <v>844</v>
      </c>
      <c r="K240" s="3" t="s">
        <v>212</v>
      </c>
      <c r="L240" s="41">
        <v>12000</v>
      </c>
      <c r="M240" s="65" t="s">
        <v>826</v>
      </c>
      <c r="N240" s="45" t="s">
        <v>825</v>
      </c>
      <c r="O240" s="45" t="s">
        <v>829</v>
      </c>
      <c r="P240" s="45" t="s">
        <v>829</v>
      </c>
      <c r="Q240" s="45" t="s">
        <v>80</v>
      </c>
      <c r="R240" s="58"/>
      <c r="S240" s="58"/>
      <c r="T240" s="58"/>
      <c r="U240" s="58"/>
      <c r="V240" s="58"/>
      <c r="W240" s="58"/>
      <c r="X240" s="58"/>
      <c r="Y240" s="58"/>
      <c r="Z240" s="58"/>
      <c r="AA240" s="58"/>
      <c r="AB240" s="58"/>
      <c r="AC240" s="58"/>
      <c r="AD240" s="64">
        <v>14000000</v>
      </c>
      <c r="AE240" s="58"/>
      <c r="AF240" s="58"/>
      <c r="AG240" s="102">
        <f t="shared" si="3"/>
        <v>14000000</v>
      </c>
    </row>
    <row r="241" spans="1:33" ht="72" x14ac:dyDescent="0.25">
      <c r="A241" s="45" t="s">
        <v>108</v>
      </c>
      <c r="B241" s="45" t="s">
        <v>727</v>
      </c>
      <c r="C241" s="45" t="s">
        <v>838</v>
      </c>
      <c r="D241" s="45" t="s">
        <v>848</v>
      </c>
      <c r="E241" s="45" t="s">
        <v>836</v>
      </c>
      <c r="F241" s="3" t="s">
        <v>845</v>
      </c>
      <c r="G241" s="52">
        <v>0</v>
      </c>
      <c r="H241" s="52">
        <v>4</v>
      </c>
      <c r="I241" s="3" t="s">
        <v>846</v>
      </c>
      <c r="J241" s="3" t="s">
        <v>847</v>
      </c>
      <c r="K241" s="3" t="s">
        <v>212</v>
      </c>
      <c r="L241" s="40">
        <v>0</v>
      </c>
      <c r="M241" s="65" t="s">
        <v>826</v>
      </c>
      <c r="N241" s="45" t="s">
        <v>825</v>
      </c>
      <c r="O241" s="45" t="s">
        <v>830</v>
      </c>
      <c r="P241" s="45" t="s">
        <v>830</v>
      </c>
      <c r="Q241" s="45" t="s">
        <v>80</v>
      </c>
      <c r="R241" s="58"/>
      <c r="S241" s="58"/>
      <c r="T241" s="58"/>
      <c r="U241" s="58"/>
      <c r="V241" s="64">
        <v>20000000</v>
      </c>
      <c r="W241" s="58"/>
      <c r="X241" s="58"/>
      <c r="Y241" s="58"/>
      <c r="Z241" s="58"/>
      <c r="AA241" s="58"/>
      <c r="AB241" s="58"/>
      <c r="AC241" s="58"/>
      <c r="AD241" s="64">
        <v>300000000</v>
      </c>
      <c r="AE241" s="58"/>
      <c r="AF241" s="58"/>
      <c r="AG241" s="102">
        <f t="shared" si="3"/>
        <v>320000000</v>
      </c>
    </row>
    <row r="242" spans="1:33" ht="60" x14ac:dyDescent="0.25">
      <c r="A242" s="45" t="s">
        <v>108</v>
      </c>
      <c r="B242" s="45" t="s">
        <v>727</v>
      </c>
      <c r="C242" s="45" t="s">
        <v>838</v>
      </c>
      <c r="D242" s="45" t="s">
        <v>848</v>
      </c>
      <c r="E242" s="45" t="s">
        <v>836</v>
      </c>
      <c r="F242" s="3" t="s">
        <v>849</v>
      </c>
      <c r="G242" s="3">
        <v>0</v>
      </c>
      <c r="H242" s="3">
        <v>0</v>
      </c>
      <c r="I242" s="2" t="s">
        <v>850</v>
      </c>
      <c r="J242" s="2" t="s">
        <v>851</v>
      </c>
      <c r="K242" s="3" t="s">
        <v>212</v>
      </c>
      <c r="L242" s="40">
        <v>0</v>
      </c>
      <c r="M242" s="65" t="s">
        <v>826</v>
      </c>
      <c r="N242" s="45" t="s">
        <v>825</v>
      </c>
      <c r="O242" s="45" t="s">
        <v>831</v>
      </c>
      <c r="P242" s="45" t="s">
        <v>831</v>
      </c>
      <c r="Q242" s="45" t="s">
        <v>80</v>
      </c>
      <c r="R242" s="58"/>
      <c r="S242" s="58"/>
      <c r="T242" s="58"/>
      <c r="U242" s="58"/>
      <c r="V242" s="58"/>
      <c r="W242" s="58"/>
      <c r="X242" s="58"/>
      <c r="Y242" s="58"/>
      <c r="Z242" s="58"/>
      <c r="AA242" s="58"/>
      <c r="AB242" s="58"/>
      <c r="AC242" s="58"/>
      <c r="AD242" s="64">
        <v>224000000</v>
      </c>
      <c r="AE242" s="58"/>
      <c r="AF242" s="58"/>
      <c r="AG242" s="102">
        <f t="shared" si="3"/>
        <v>224000000</v>
      </c>
    </row>
    <row r="243" spans="1:33" ht="90" x14ac:dyDescent="0.25">
      <c r="A243" s="45" t="s">
        <v>108</v>
      </c>
      <c r="B243" s="45" t="s">
        <v>861</v>
      </c>
      <c r="C243" s="45" t="s">
        <v>860</v>
      </c>
      <c r="D243" s="45" t="s">
        <v>859</v>
      </c>
      <c r="E243" s="45" t="s">
        <v>858</v>
      </c>
      <c r="F243" s="45" t="s">
        <v>855</v>
      </c>
      <c r="G243" s="52">
        <v>0</v>
      </c>
      <c r="H243" s="52">
        <v>200</v>
      </c>
      <c r="I243" s="3" t="s">
        <v>856</v>
      </c>
      <c r="J243" s="3" t="s">
        <v>857</v>
      </c>
      <c r="K243" s="3" t="s">
        <v>121</v>
      </c>
      <c r="L243" s="40">
        <v>0</v>
      </c>
      <c r="M243" s="65" t="s">
        <v>853</v>
      </c>
      <c r="N243" s="45" t="s">
        <v>852</v>
      </c>
      <c r="O243" s="45" t="s">
        <v>854</v>
      </c>
      <c r="P243" s="45" t="s">
        <v>854</v>
      </c>
      <c r="Q243" s="45" t="s">
        <v>862</v>
      </c>
      <c r="R243" s="58"/>
      <c r="S243" s="58"/>
      <c r="T243" s="58"/>
      <c r="U243" s="58"/>
      <c r="V243" s="64">
        <v>550000000</v>
      </c>
      <c r="W243" s="58"/>
      <c r="X243" s="58"/>
      <c r="Y243" s="58"/>
      <c r="Z243" s="58"/>
      <c r="AA243" s="58"/>
      <c r="AB243" s="58"/>
      <c r="AC243" s="58"/>
      <c r="AD243" s="58"/>
      <c r="AE243" s="58"/>
      <c r="AF243" s="58"/>
      <c r="AG243" s="102">
        <f t="shared" si="3"/>
        <v>550000000</v>
      </c>
    </row>
    <row r="244" spans="1:33" ht="60" x14ac:dyDescent="0.25">
      <c r="A244" s="45" t="s">
        <v>108</v>
      </c>
      <c r="B244" s="45" t="s">
        <v>861</v>
      </c>
      <c r="C244" s="45" t="s">
        <v>866</v>
      </c>
      <c r="D244" s="45" t="s">
        <v>866</v>
      </c>
      <c r="E244" s="45" t="s">
        <v>867</v>
      </c>
      <c r="F244" s="3" t="s">
        <v>760</v>
      </c>
      <c r="G244" s="42">
        <v>0.33600000000000002</v>
      </c>
      <c r="H244" s="42">
        <v>0.33600000000000002</v>
      </c>
      <c r="I244" s="3" t="s">
        <v>868</v>
      </c>
      <c r="J244" s="45" t="s">
        <v>869</v>
      </c>
      <c r="K244" s="3" t="s">
        <v>121</v>
      </c>
      <c r="L244" s="40">
        <v>0</v>
      </c>
      <c r="M244" s="65" t="s">
        <v>864</v>
      </c>
      <c r="N244" s="45" t="s">
        <v>863</v>
      </c>
      <c r="O244" s="45" t="s">
        <v>865</v>
      </c>
      <c r="P244" s="45" t="s">
        <v>865</v>
      </c>
      <c r="Q244" s="45" t="s">
        <v>862</v>
      </c>
      <c r="R244" s="58"/>
      <c r="S244" s="58"/>
      <c r="T244" s="58"/>
      <c r="U244" s="58"/>
      <c r="V244" s="64">
        <v>105000000</v>
      </c>
      <c r="W244" s="58"/>
      <c r="X244" s="58"/>
      <c r="Y244" s="58"/>
      <c r="Z244" s="58"/>
      <c r="AA244" s="58"/>
      <c r="AB244" s="58"/>
      <c r="AC244" s="58"/>
      <c r="AD244" s="58"/>
      <c r="AE244" s="58"/>
      <c r="AF244" s="58"/>
      <c r="AG244" s="102">
        <f t="shared" si="3"/>
        <v>105000000</v>
      </c>
    </row>
    <row r="245" spans="1:33" ht="60" x14ac:dyDescent="0.25">
      <c r="A245" s="45" t="s">
        <v>108</v>
      </c>
      <c r="B245" s="45" t="s">
        <v>861</v>
      </c>
      <c r="C245" s="45" t="s">
        <v>877</v>
      </c>
      <c r="D245" s="45" t="s">
        <v>875</v>
      </c>
      <c r="E245" s="45" t="s">
        <v>876</v>
      </c>
      <c r="F245" s="3" t="s">
        <v>874</v>
      </c>
      <c r="G245" s="43">
        <v>2.5000000000000001E-4</v>
      </c>
      <c r="H245" s="7">
        <v>5.0000000000000001E-4</v>
      </c>
      <c r="I245" s="45" t="s">
        <v>873</v>
      </c>
      <c r="J245" s="3" t="s">
        <v>878</v>
      </c>
      <c r="K245" s="3" t="s">
        <v>121</v>
      </c>
      <c r="L245" s="40">
        <v>0</v>
      </c>
      <c r="M245" s="65" t="s">
        <v>871</v>
      </c>
      <c r="N245" s="45" t="s">
        <v>870</v>
      </c>
      <c r="O245" s="45" t="s">
        <v>872</v>
      </c>
      <c r="P245" s="45" t="s">
        <v>872</v>
      </c>
      <c r="Q245" s="45" t="s">
        <v>862</v>
      </c>
      <c r="R245" s="58"/>
      <c r="S245" s="58"/>
      <c r="T245" s="58"/>
      <c r="U245" s="58"/>
      <c r="V245" s="64">
        <v>140000000</v>
      </c>
      <c r="W245" s="58"/>
      <c r="X245" s="58"/>
      <c r="Y245" s="58"/>
      <c r="Z245" s="58"/>
      <c r="AA245" s="58"/>
      <c r="AB245" s="58"/>
      <c r="AC245" s="58"/>
      <c r="AD245" s="58"/>
      <c r="AE245" s="58"/>
      <c r="AF245" s="58"/>
      <c r="AG245" s="102">
        <f t="shared" si="3"/>
        <v>140000000</v>
      </c>
    </row>
    <row r="246" spans="1:33" ht="75" x14ac:dyDescent="0.25">
      <c r="A246" s="45" t="s">
        <v>108</v>
      </c>
      <c r="B246" s="45" t="s">
        <v>861</v>
      </c>
      <c r="C246" s="45" t="s">
        <v>886</v>
      </c>
      <c r="D246" s="45" t="s">
        <v>885</v>
      </c>
      <c r="E246" s="52" t="s">
        <v>884</v>
      </c>
      <c r="F246" s="3" t="s">
        <v>760</v>
      </c>
      <c r="G246" s="42">
        <v>0.33600000000000002</v>
      </c>
      <c r="H246" s="42">
        <v>0.33600000000000002</v>
      </c>
      <c r="I246" s="45" t="s">
        <v>882</v>
      </c>
      <c r="J246" s="45" t="s">
        <v>883</v>
      </c>
      <c r="K246" s="3" t="s">
        <v>121</v>
      </c>
      <c r="L246" s="40">
        <v>0</v>
      </c>
      <c r="M246" s="65" t="s">
        <v>880</v>
      </c>
      <c r="N246" s="45" t="s">
        <v>879</v>
      </c>
      <c r="O246" s="45" t="s">
        <v>881</v>
      </c>
      <c r="P246" s="45" t="s">
        <v>881</v>
      </c>
      <c r="Q246" s="45" t="s">
        <v>862</v>
      </c>
      <c r="R246" s="58"/>
      <c r="S246" s="58"/>
      <c r="T246" s="58"/>
      <c r="U246" s="58"/>
      <c r="V246" s="64">
        <v>105000000</v>
      </c>
      <c r="W246" s="58"/>
      <c r="X246" s="58"/>
      <c r="Y246" s="58"/>
      <c r="Z246" s="58"/>
      <c r="AA246" s="58"/>
      <c r="AB246" s="58"/>
      <c r="AC246" s="58"/>
      <c r="AD246" s="58"/>
      <c r="AE246" s="58"/>
      <c r="AF246" s="58"/>
      <c r="AG246" s="102">
        <f t="shared" si="3"/>
        <v>105000000</v>
      </c>
    </row>
    <row r="247" spans="1:33" ht="105" x14ac:dyDescent="0.25">
      <c r="A247" s="45" t="s">
        <v>108</v>
      </c>
      <c r="B247" s="45" t="s">
        <v>861</v>
      </c>
      <c r="C247" s="52" t="s">
        <v>895</v>
      </c>
      <c r="D247" s="45" t="s">
        <v>893</v>
      </c>
      <c r="E247" s="45" t="s">
        <v>894</v>
      </c>
      <c r="F247" s="3" t="s">
        <v>892</v>
      </c>
      <c r="G247" s="52">
        <v>80</v>
      </c>
      <c r="H247" s="52">
        <v>100</v>
      </c>
      <c r="I247" s="45" t="s">
        <v>890</v>
      </c>
      <c r="J247" s="45" t="s">
        <v>891</v>
      </c>
      <c r="K247" s="3" t="s">
        <v>121</v>
      </c>
      <c r="L247" s="40">
        <v>0</v>
      </c>
      <c r="M247" s="65" t="s">
        <v>888</v>
      </c>
      <c r="N247" s="45" t="s">
        <v>887</v>
      </c>
      <c r="O247" s="45" t="s">
        <v>889</v>
      </c>
      <c r="P247" s="45" t="s">
        <v>889</v>
      </c>
      <c r="Q247" s="45" t="s">
        <v>862</v>
      </c>
      <c r="R247" s="58"/>
      <c r="S247" s="58"/>
      <c r="T247" s="58"/>
      <c r="U247" s="58"/>
      <c r="V247" s="64">
        <v>100000000</v>
      </c>
      <c r="W247" s="58"/>
      <c r="X247" s="58"/>
      <c r="Y247" s="58"/>
      <c r="Z247" s="58"/>
      <c r="AA247" s="58"/>
      <c r="AB247" s="58"/>
      <c r="AC247" s="58"/>
      <c r="AD247" s="58"/>
      <c r="AE247" s="58"/>
      <c r="AF247" s="58"/>
      <c r="AG247" s="102">
        <f t="shared" si="3"/>
        <v>100000000</v>
      </c>
    </row>
    <row r="248" spans="1:33" ht="75" x14ac:dyDescent="0.25">
      <c r="A248" s="45" t="s">
        <v>108</v>
      </c>
      <c r="B248" s="45" t="s">
        <v>861</v>
      </c>
      <c r="C248" s="45" t="s">
        <v>904</v>
      </c>
      <c r="D248" s="45" t="s">
        <v>904</v>
      </c>
      <c r="E248" s="45" t="s">
        <v>903</v>
      </c>
      <c r="F248" s="3" t="s">
        <v>902</v>
      </c>
      <c r="G248" s="66">
        <v>0.253</v>
      </c>
      <c r="H248" s="67">
        <v>0.3</v>
      </c>
      <c r="I248" s="45" t="s">
        <v>196</v>
      </c>
      <c r="J248" s="45" t="s">
        <v>197</v>
      </c>
      <c r="K248" s="3" t="s">
        <v>121</v>
      </c>
      <c r="L248" s="40">
        <v>0</v>
      </c>
      <c r="M248" s="65" t="s">
        <v>897</v>
      </c>
      <c r="N248" s="45" t="s">
        <v>896</v>
      </c>
      <c r="O248" s="45" t="s">
        <v>898</v>
      </c>
      <c r="P248" s="45" t="s">
        <v>898</v>
      </c>
      <c r="Q248" s="45" t="s">
        <v>74</v>
      </c>
      <c r="R248" s="58"/>
      <c r="S248" s="58"/>
      <c r="T248" s="58"/>
      <c r="U248" s="58"/>
      <c r="V248" s="64">
        <v>35000000</v>
      </c>
      <c r="W248" s="58"/>
      <c r="X248" s="58"/>
      <c r="Y248" s="58"/>
      <c r="Z248" s="58"/>
      <c r="AA248" s="58"/>
      <c r="AB248" s="58"/>
      <c r="AC248" s="58"/>
      <c r="AD248" s="58"/>
      <c r="AE248" s="58"/>
      <c r="AF248" s="58"/>
      <c r="AG248" s="102">
        <f t="shared" si="3"/>
        <v>35000000</v>
      </c>
    </row>
    <row r="249" spans="1:33" ht="45" x14ac:dyDescent="0.25">
      <c r="A249" s="45" t="s">
        <v>108</v>
      </c>
      <c r="B249" s="45" t="s">
        <v>861</v>
      </c>
      <c r="C249" s="45" t="s">
        <v>904</v>
      </c>
      <c r="D249" s="45" t="s">
        <v>904</v>
      </c>
      <c r="E249" s="45" t="s">
        <v>903</v>
      </c>
      <c r="F249" s="3" t="s">
        <v>902</v>
      </c>
      <c r="G249" s="66">
        <v>0.253</v>
      </c>
      <c r="H249" s="67">
        <v>0.3</v>
      </c>
      <c r="I249" s="45" t="s">
        <v>580</v>
      </c>
      <c r="J249" s="45" t="s">
        <v>905</v>
      </c>
      <c r="K249" s="3" t="s">
        <v>121</v>
      </c>
      <c r="L249" s="40">
        <v>0</v>
      </c>
      <c r="M249" s="65" t="s">
        <v>897</v>
      </c>
      <c r="N249" s="45" t="s">
        <v>896</v>
      </c>
      <c r="O249" s="68" t="s">
        <v>899</v>
      </c>
      <c r="P249" s="68" t="s">
        <v>899</v>
      </c>
      <c r="Q249" s="45" t="s">
        <v>74</v>
      </c>
      <c r="R249" s="58"/>
      <c r="S249" s="58"/>
      <c r="T249" s="58"/>
      <c r="U249" s="58"/>
      <c r="V249" s="64">
        <v>300000000</v>
      </c>
      <c r="W249" s="58"/>
      <c r="X249" s="58"/>
      <c r="Y249" s="58"/>
      <c r="Z249" s="58"/>
      <c r="AA249" s="58"/>
      <c r="AB249" s="58"/>
      <c r="AC249" s="58"/>
      <c r="AD249" s="58"/>
      <c r="AE249" s="58"/>
      <c r="AF249" s="58"/>
      <c r="AG249" s="102">
        <f t="shared" si="3"/>
        <v>300000000</v>
      </c>
    </row>
    <row r="250" spans="1:33" ht="75" x14ac:dyDescent="0.25">
      <c r="A250" s="45" t="s">
        <v>108</v>
      </c>
      <c r="B250" s="45" t="s">
        <v>861</v>
      </c>
      <c r="C250" s="45" t="s">
        <v>904</v>
      </c>
      <c r="D250" s="45" t="s">
        <v>904</v>
      </c>
      <c r="E250" s="45" t="s">
        <v>903</v>
      </c>
      <c r="F250" s="3" t="s">
        <v>902</v>
      </c>
      <c r="G250" s="66">
        <v>0.253</v>
      </c>
      <c r="H250" s="67">
        <v>0.3</v>
      </c>
      <c r="I250" s="3" t="s">
        <v>906</v>
      </c>
      <c r="J250" s="3" t="s">
        <v>907</v>
      </c>
      <c r="K250" s="44" t="s">
        <v>212</v>
      </c>
      <c r="L250" s="44">
        <v>0</v>
      </c>
      <c r="M250" s="65" t="s">
        <v>897</v>
      </c>
      <c r="N250" s="45" t="s">
        <v>896</v>
      </c>
      <c r="O250" s="45" t="s">
        <v>900</v>
      </c>
      <c r="P250" s="45" t="s">
        <v>900</v>
      </c>
      <c r="Q250" s="45" t="s">
        <v>74</v>
      </c>
      <c r="R250" s="58"/>
      <c r="S250" s="58"/>
      <c r="T250" s="58"/>
      <c r="U250" s="58"/>
      <c r="V250" s="64">
        <v>42000000</v>
      </c>
      <c r="W250" s="58"/>
      <c r="X250" s="58"/>
      <c r="Y250" s="58"/>
      <c r="Z250" s="58"/>
      <c r="AA250" s="58"/>
      <c r="AB250" s="58"/>
      <c r="AC250" s="58"/>
      <c r="AD250" s="58"/>
      <c r="AE250" s="58"/>
      <c r="AF250" s="58"/>
      <c r="AG250" s="102">
        <f t="shared" si="3"/>
        <v>42000000</v>
      </c>
    </row>
    <row r="251" spans="1:33" ht="45" x14ac:dyDescent="0.25">
      <c r="A251" s="45" t="s">
        <v>108</v>
      </c>
      <c r="B251" s="45" t="s">
        <v>861</v>
      </c>
      <c r="C251" s="45" t="s">
        <v>904</v>
      </c>
      <c r="D251" s="45" t="s">
        <v>904</v>
      </c>
      <c r="E251" s="45" t="s">
        <v>903</v>
      </c>
      <c r="F251" s="3" t="s">
        <v>902</v>
      </c>
      <c r="G251" s="66">
        <v>0.253</v>
      </c>
      <c r="H251" s="67">
        <v>0.3</v>
      </c>
      <c r="I251" s="44" t="s">
        <v>908</v>
      </c>
      <c r="J251" s="44" t="s">
        <v>908</v>
      </c>
      <c r="K251" s="44" t="s">
        <v>212</v>
      </c>
      <c r="L251" s="44">
        <v>0</v>
      </c>
      <c r="M251" s="65" t="s">
        <v>897</v>
      </c>
      <c r="N251" s="45" t="s">
        <v>896</v>
      </c>
      <c r="O251" s="45" t="s">
        <v>901</v>
      </c>
      <c r="P251" s="45" t="s">
        <v>901</v>
      </c>
      <c r="Q251" s="45" t="s">
        <v>74</v>
      </c>
      <c r="R251" s="58"/>
      <c r="S251" s="58"/>
      <c r="T251" s="58"/>
      <c r="U251" s="58"/>
      <c r="V251" s="64">
        <v>35000000</v>
      </c>
      <c r="W251" s="58"/>
      <c r="X251" s="58"/>
      <c r="Y251" s="58"/>
      <c r="Z251" s="58"/>
      <c r="AA251" s="58"/>
      <c r="AB251" s="58"/>
      <c r="AC251" s="58"/>
      <c r="AD251" s="58"/>
      <c r="AE251" s="58"/>
      <c r="AF251" s="58"/>
      <c r="AG251" s="102">
        <f t="shared" si="3"/>
        <v>35000000</v>
      </c>
    </row>
    <row r="254" spans="1:33" x14ac:dyDescent="0.25">
      <c r="AG254" s="103"/>
    </row>
    <row r="255" spans="1:33" x14ac:dyDescent="0.25">
      <c r="AG255" s="103"/>
    </row>
    <row r="256" spans="1:33" x14ac:dyDescent="0.25">
      <c r="AG256" s="104"/>
    </row>
  </sheetData>
  <autoFilter ref="A4:AG251" xr:uid="{00000000-0001-0000-0000-000000000000}"/>
  <mergeCells count="40">
    <mergeCell ref="AC3:AC4"/>
    <mergeCell ref="AD3:AD4"/>
    <mergeCell ref="AE3:AE4"/>
    <mergeCell ref="AF3:AF4"/>
    <mergeCell ref="AG3:AG4"/>
    <mergeCell ref="AB3:AB4"/>
    <mergeCell ref="Q3:Q4"/>
    <mergeCell ref="R3:R4"/>
    <mergeCell ref="S3:S4"/>
    <mergeCell ref="T3:T4"/>
    <mergeCell ref="U3:U4"/>
    <mergeCell ref="V3:V4"/>
    <mergeCell ref="W3:W4"/>
    <mergeCell ref="X3:X4"/>
    <mergeCell ref="Y3:Y4"/>
    <mergeCell ref="Z3:Z4"/>
    <mergeCell ref="AA3:AA4"/>
    <mergeCell ref="L3:L4"/>
    <mergeCell ref="M3:M4"/>
    <mergeCell ref="N3:N4"/>
    <mergeCell ref="O3:O4"/>
    <mergeCell ref="P3:P4"/>
    <mergeCell ref="G3:G4"/>
    <mergeCell ref="H3:H4"/>
    <mergeCell ref="I3:I4"/>
    <mergeCell ref="J3:J4"/>
    <mergeCell ref="K3:K4"/>
    <mergeCell ref="F3:F4"/>
    <mergeCell ref="A3:A4"/>
    <mergeCell ref="B3:B4"/>
    <mergeCell ref="C3:C4"/>
    <mergeCell ref="D3:D4"/>
    <mergeCell ref="E3:E4"/>
    <mergeCell ref="A1:C1"/>
    <mergeCell ref="D1:AG1"/>
    <mergeCell ref="A2:H2"/>
    <mergeCell ref="I2:L2"/>
    <mergeCell ref="M2:O2"/>
    <mergeCell ref="P2:Q2"/>
    <mergeCell ref="R2:AG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Trujillo</dc:creator>
  <cp:lastModifiedBy>Angie Trujillo</cp:lastModifiedBy>
  <dcterms:created xsi:type="dcterms:W3CDTF">2022-10-10T14:05:11Z</dcterms:created>
  <dcterms:modified xsi:type="dcterms:W3CDTF">2022-11-28T15:56:04Z</dcterms:modified>
</cp:coreProperties>
</file>